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95" windowWidth="12120" windowHeight="9105" activeTab="0"/>
  </bookViews>
  <sheets>
    <sheet name="ARSI &amp; HARTS" sheetId="1" r:id="rId1"/>
    <sheet name="NZART" sheetId="2" r:id="rId2"/>
    <sheet name="VR2GI report" sheetId="3" r:id="rId3"/>
    <sheet name="Sheet2" sheetId="4" r:id="rId4"/>
    <sheet name="JARL 3.5MHz" sheetId="5" r:id="rId5"/>
    <sheet name="JARL 7MHz" sheetId="6" r:id="rId6"/>
  </sheets>
  <definedNames/>
  <calcPr fullCalcOnLoad="1"/>
</workbook>
</file>

<file path=xl/comments3.xml><?xml version="1.0" encoding="utf-8"?>
<comments xmlns="http://schemas.openxmlformats.org/spreadsheetml/2006/main">
  <authors>
    <author>dt</author>
  </authors>
  <commentList>
    <comment ref="B6" authorId="0">
      <text>
        <r>
          <rPr>
            <sz val="8"/>
            <rFont val="Tahoma"/>
            <family val="2"/>
          </rPr>
          <t xml:space="preserve">To insert time= CTRL+SHIFT+;
Hong Kong time is UTC+8
</t>
        </r>
      </text>
    </comment>
    <comment ref="D6" authorId="0">
      <text>
        <r>
          <rPr>
            <b/>
            <sz val="8"/>
            <rFont val="Tahoma"/>
            <family val="2"/>
          </rPr>
          <t>?=ongoing
&lt; stopped before (time)</t>
        </r>
      </text>
    </comment>
    <comment ref="A6" authorId="0">
      <text>
        <r>
          <rPr>
            <b/>
            <sz val="8"/>
            <rFont val="Tahoma"/>
            <family val="2"/>
          </rPr>
          <t>To insert date= CTRL+;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dt</author>
  </authors>
  <commentList>
    <comment ref="A6" authorId="0">
      <text>
        <r>
          <rPr>
            <b/>
            <sz val="8"/>
            <rFont val="Tahoma"/>
            <family val="2"/>
          </rPr>
          <t>To insert date= 
CTRL+;</t>
        </r>
      </text>
    </comment>
    <comment ref="B6" authorId="0">
      <text>
        <r>
          <rPr>
            <b/>
            <sz val="8"/>
            <rFont val="Tahoma"/>
            <family val="2"/>
          </rPr>
          <t xml:space="preserve">To insert time= CTRL+SHIFT+;
</t>
        </r>
        <r>
          <rPr>
            <sz val="8"/>
            <rFont val="Tahoma"/>
            <family val="2"/>
          </rPr>
          <t>(Hong Kong time is UTC+8)</t>
        </r>
      </text>
    </comment>
    <comment ref="C6" authorId="0">
      <text>
        <r>
          <rPr>
            <b/>
            <sz val="8"/>
            <rFont val="Tahoma"/>
            <family val="2"/>
          </rPr>
          <t xml:space="preserve">autocalculate UTC from local time with &lt;UTC offset&gt; above
</t>
        </r>
      </text>
    </comment>
    <comment ref="D6" authorId="0">
      <text>
        <r>
          <rPr>
            <b/>
            <sz val="8"/>
            <rFont val="Tahoma"/>
            <family val="2"/>
          </rPr>
          <t xml:space="preserve">stop time where known
? =ongoing
</t>
        </r>
        <r>
          <rPr>
            <b/>
            <sz val="8"/>
            <rFont val="Tahoma"/>
            <family val="2"/>
          </rPr>
          <t>&lt;</t>
        </r>
        <r>
          <rPr>
            <b/>
            <sz val="8"/>
            <rFont val="Tahoma"/>
            <family val="2"/>
          </rPr>
          <t xml:space="preserve"> =stopped before (time)</t>
        </r>
      </text>
    </comment>
    <comment ref="F6" authorId="0">
      <text>
        <r>
          <rPr>
            <b/>
            <sz val="8"/>
            <rFont val="Tahoma"/>
            <family val="2"/>
          </rPr>
          <t>S meter</t>
        </r>
        <r>
          <rPr>
            <sz val="8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2"/>
          </rPr>
          <t>mode - when known</t>
        </r>
      </text>
    </comment>
    <comment ref="H6" authorId="0">
      <text>
        <r>
          <rPr>
            <b/>
            <sz val="8"/>
            <rFont val="Tahoma"/>
            <family val="2"/>
          </rPr>
          <t>observation</t>
        </r>
      </text>
    </comment>
    <comment ref="I6" authorId="0">
      <text>
        <r>
          <rPr>
            <b/>
            <sz val="8"/>
            <rFont val="Tahoma"/>
            <family val="2"/>
          </rPr>
          <t>intermittent or continuous</t>
        </r>
        <r>
          <rPr>
            <sz val="8"/>
            <rFont val="Tahoma"/>
            <family val="2"/>
          </rPr>
          <t xml:space="preserve">
</t>
        </r>
      </text>
    </comment>
    <comment ref="J6" authorId="0">
      <text>
        <r>
          <rPr>
            <sz val="8"/>
            <rFont val="Tahoma"/>
            <family val="2"/>
          </rPr>
          <t xml:space="preserve">filename of recording or spectrum plot
</t>
        </r>
      </text>
    </comment>
    <comment ref="H47" authorId="0">
      <text>
        <r>
          <rPr>
            <b/>
            <sz val="8"/>
            <rFont val="Tahoma"/>
            <family val="2"/>
          </rPr>
          <t>observerd CW signal @17:12</t>
        </r>
      </text>
    </comment>
  </commentList>
</comments>
</file>

<file path=xl/sharedStrings.xml><?xml version="1.0" encoding="utf-8"?>
<sst xmlns="http://schemas.openxmlformats.org/spreadsheetml/2006/main" count="1535" uniqueCount="305">
  <si>
    <t>Society</t>
  </si>
  <si>
    <t>Band</t>
  </si>
  <si>
    <t>Khz</t>
  </si>
  <si>
    <t>UTC</t>
  </si>
  <si>
    <t>DD</t>
  </si>
  <si>
    <t>MM</t>
  </si>
  <si>
    <t>Year</t>
  </si>
  <si>
    <t>ADM</t>
  </si>
  <si>
    <t>IDENT</t>
  </si>
  <si>
    <t>EM</t>
  </si>
  <si>
    <t>BAUD</t>
  </si>
  <si>
    <t>SHIFT</t>
  </si>
  <si>
    <t>DETAILS</t>
  </si>
  <si>
    <t>A1A</t>
  </si>
  <si>
    <t>A3E</t>
  </si>
  <si>
    <t>?</t>
  </si>
  <si>
    <t>L9CC CALLING CP17</t>
  </si>
  <si>
    <t>HARTS</t>
  </si>
  <si>
    <t>CODAR</t>
  </si>
  <si>
    <t>S.CHINA SEA</t>
  </si>
  <si>
    <t>heard all daylight hours</t>
  </si>
  <si>
    <t>Drift Net Beacon?</t>
  </si>
  <si>
    <t>ASA</t>
  </si>
  <si>
    <t>Non amateur AM voice net</t>
  </si>
  <si>
    <t>0000-1200</t>
  </si>
  <si>
    <t>F1B</t>
  </si>
  <si>
    <t>Refer JARL Dec03 report for 14267kHz</t>
  </si>
  <si>
    <t>ARSI</t>
  </si>
  <si>
    <t>0005</t>
  </si>
  <si>
    <t>0654</t>
  </si>
  <si>
    <t>0657</t>
  </si>
  <si>
    <t>0702</t>
  </si>
  <si>
    <t>0703</t>
  </si>
  <si>
    <t>0705</t>
  </si>
  <si>
    <t>0708</t>
  </si>
  <si>
    <t>1626</t>
  </si>
  <si>
    <t>0020</t>
  </si>
  <si>
    <t>2200</t>
  </si>
  <si>
    <t>0015</t>
  </si>
  <si>
    <t>06</t>
  </si>
  <si>
    <t>04</t>
  </si>
  <si>
    <t>11</t>
  </si>
  <si>
    <t>23</t>
  </si>
  <si>
    <t>DY</t>
  </si>
  <si>
    <t>22</t>
  </si>
  <si>
    <t>0030</t>
  </si>
  <si>
    <t>0122</t>
  </si>
  <si>
    <t>0045</t>
  </si>
  <si>
    <t>0250</t>
  </si>
  <si>
    <t>0137</t>
  </si>
  <si>
    <t>0150</t>
  </si>
  <si>
    <t>0041</t>
  </si>
  <si>
    <t>0120</t>
  </si>
  <si>
    <t>0100</t>
  </si>
  <si>
    <t>2300</t>
  </si>
  <si>
    <t>0305</t>
  </si>
  <si>
    <t>1414</t>
  </si>
  <si>
    <t>0128</t>
  </si>
  <si>
    <t>1628</t>
  </si>
  <si>
    <t>20</t>
  </si>
  <si>
    <t>03</t>
  </si>
  <si>
    <t>19</t>
  </si>
  <si>
    <t>21</t>
  </si>
  <si>
    <t>01</t>
  </si>
  <si>
    <t>2004</t>
  </si>
  <si>
    <t>INS</t>
  </si>
  <si>
    <t>RUS</t>
  </si>
  <si>
    <t>J3EU</t>
  </si>
  <si>
    <t>BEACON  C</t>
  </si>
  <si>
    <t>BEACON  V</t>
  </si>
  <si>
    <t>JAPANESE FISHING TRAWLER TRFC.</t>
  </si>
  <si>
    <t>CLN</t>
  </si>
  <si>
    <t>ERI</t>
  </si>
  <si>
    <t>INDONESIAN PIRATES</t>
  </si>
  <si>
    <t>RTTY</t>
  </si>
  <si>
    <t>SRI LANKAN FISHING TRAWLER TRFC</t>
  </si>
  <si>
    <t>STRONG,IDLING</t>
  </si>
  <si>
    <t>5 N  GROUPS</t>
  </si>
  <si>
    <t>CHINESE DIALECT-NON AMATEUR</t>
  </si>
  <si>
    <t>BEACONS  C, S</t>
  </si>
  <si>
    <t>VoBROAD MASSES-DOMESTIC B/C.</t>
  </si>
  <si>
    <t>31</t>
  </si>
  <si>
    <t>18</t>
  </si>
  <si>
    <t>13</t>
  </si>
  <si>
    <t>17</t>
  </si>
  <si>
    <t>1202</t>
  </si>
  <si>
    <t>0125</t>
  </si>
  <si>
    <t>0202</t>
  </si>
  <si>
    <t>1230</t>
  </si>
  <si>
    <t>0649</t>
  </si>
  <si>
    <t>0545</t>
  </si>
  <si>
    <t>0335</t>
  </si>
  <si>
    <t>1150</t>
  </si>
  <si>
    <t>0228</t>
  </si>
  <si>
    <t>0200</t>
  </si>
  <si>
    <t>1205</t>
  </si>
  <si>
    <t>0225</t>
  </si>
  <si>
    <t>J3EL</t>
  </si>
  <si>
    <t>N0N</t>
  </si>
  <si>
    <t>IND</t>
  </si>
  <si>
    <t>UZB</t>
  </si>
  <si>
    <t>SINDHI,URDU NON AMATEUR TRFC.</t>
  </si>
  <si>
    <t>SINDHI,KUTCCHI NON AMATEUR TRFC</t>
  </si>
  <si>
    <t>GOA PORT RADIO- VTG.  TRFC.</t>
  </si>
  <si>
    <t>STRONG CARRIER</t>
  </si>
  <si>
    <t>ARABIC QSO; RTTY ALSO;QRM TO SEANET</t>
  </si>
  <si>
    <t>2X7160  PASHTO B/C</t>
  </si>
  <si>
    <t>1000</t>
  </si>
  <si>
    <t>PARA MIL TRFC; RTTY ALSO</t>
  </si>
  <si>
    <t>0340</t>
  </si>
  <si>
    <t>SE ASIAN</t>
  </si>
  <si>
    <t>NON AMATEUR TRFC BY 2-OM</t>
  </si>
  <si>
    <t>0830</t>
  </si>
  <si>
    <t>"2AEM" BEACON; ID EVERY 4 MIN.</t>
  </si>
  <si>
    <t>Interference Log</t>
  </si>
  <si>
    <t>To insert date= CTRL+;</t>
  </si>
  <si>
    <t>VR2GI</t>
  </si>
  <si>
    <t>To insert time= CTRL+SHIFT+;</t>
  </si>
  <si>
    <t>Date</t>
  </si>
  <si>
    <t xml:space="preserve">HK Time </t>
  </si>
  <si>
    <t>Stop</t>
  </si>
  <si>
    <t>Frequency (MHz)</t>
  </si>
  <si>
    <t>Level (S)</t>
  </si>
  <si>
    <t>Mode</t>
  </si>
  <si>
    <t>Comment</t>
  </si>
  <si>
    <t>Type</t>
  </si>
  <si>
    <t>Additional</t>
  </si>
  <si>
    <t>J3E</t>
  </si>
  <si>
    <t xml:space="preserve">Non amateur chat, music, Indonesian </t>
  </si>
  <si>
    <t>continuous</t>
  </si>
  <si>
    <t>3-5</t>
  </si>
  <si>
    <t>4</t>
  </si>
  <si>
    <t>F1D</t>
  </si>
  <si>
    <t>Bursty data &amp; keyed tone</t>
  </si>
  <si>
    <t>3</t>
  </si>
  <si>
    <t>LSB, speech</t>
  </si>
  <si>
    <t>intermittent</t>
  </si>
  <si>
    <t>9</t>
  </si>
  <si>
    <t>Non amateur chat, music</t>
  </si>
  <si>
    <t>non amateur speech, tune up tone</t>
  </si>
  <si>
    <t>5</t>
  </si>
  <si>
    <t>Non amateur chat - chinese?</t>
  </si>
  <si>
    <t>7</t>
  </si>
  <si>
    <t>c:20040122_1</t>
  </si>
  <si>
    <t>&lt;17:01</t>
  </si>
  <si>
    <t>9+10</t>
  </si>
  <si>
    <t>data</t>
  </si>
  <si>
    <t>4+4 Data signal</t>
  </si>
  <si>
    <t>2004-jan-22-15-46-43.mp3</t>
  </si>
  <si>
    <t>2004-jan-22-15-46-43.png</t>
  </si>
  <si>
    <t>9+20</t>
  </si>
  <si>
    <t>&gt;19:20</t>
  </si>
  <si>
    <t>9+</t>
  </si>
  <si>
    <t>2004-jan-22-18-3-33.mp3</t>
  </si>
  <si>
    <t>immediately after 4+4</t>
  </si>
  <si>
    <t>bursty</t>
  </si>
  <si>
    <t>2004-jan-22-17-28-46.mp3</t>
  </si>
  <si>
    <t>8</t>
  </si>
  <si>
    <t>bursty noisey carrier</t>
  </si>
  <si>
    <t>2004-jan-22-17-31-20.mp3</t>
  </si>
  <si>
    <t>Non amateur chat</t>
  </si>
  <si>
    <t>2004-jan-22-17-40-18.mp3</t>
  </si>
  <si>
    <t>bursty ping pong signal</t>
  </si>
  <si>
    <t>2004-jan-22-17-54-29.mp3</t>
  </si>
  <si>
    <t>6</t>
  </si>
  <si>
    <t>after data signal finished</t>
  </si>
  <si>
    <t>&lt;21:00</t>
  </si>
  <si>
    <t>2004-jan-22-18-5-49.mp3</t>
  </si>
  <si>
    <t>9++</t>
  </si>
  <si>
    <t>LSB Non amateur chat - chinese?</t>
  </si>
  <si>
    <t>2004-jan-22-18-12-35.mp3</t>
  </si>
  <si>
    <t>2004-jan-22-18-12-00.wav</t>
  </si>
  <si>
    <t>2004-jan-22-19-23-0.mp3</t>
  </si>
  <si>
    <t>2004-jan-22-19-32-5.mp3</t>
  </si>
  <si>
    <t>Non amateur chat - thai?</t>
  </si>
  <si>
    <t>2004-jan-22-19-35-43.mp3</t>
  </si>
  <si>
    <t>2004-jan-22-19-50-22.mp3</t>
  </si>
  <si>
    <t>2004-jan-22-19-54-28.mp3</t>
  </si>
  <si>
    <t>2004-jan-22-20-48-31.mp3</t>
  </si>
  <si>
    <t>AM speech&amp;music (broadcast) japanese?</t>
  </si>
  <si>
    <t>2004-jan-22-20-16-22.mp3</t>
  </si>
  <si>
    <t>2004-jan-22-20-18-1.mp3</t>
  </si>
  <si>
    <t>maybe bad signal...</t>
  </si>
  <si>
    <t>2004-jan-22-20-20-54.mp3</t>
  </si>
  <si>
    <t>2004-jan-22-20-24-48.mp3</t>
  </si>
  <si>
    <t>2004-jan-22-20-29-8.mp3</t>
  </si>
  <si>
    <t>out of amateur band</t>
  </si>
  <si>
    <t>2004-jan-22-20-26-29.mp3</t>
  </si>
  <si>
    <t>unknown signal &amp; drifting</t>
  </si>
  <si>
    <t>2004-jan-22-20-44-56.mp3</t>
  </si>
  <si>
    <t>2004-jan-22-20-59-0.mp3</t>
  </si>
  <si>
    <t>LSB non amateur chat</t>
  </si>
  <si>
    <t>2004-jan-22-21-1-6.mp3</t>
  </si>
  <si>
    <t>2004-jan-22-21-3-28.mp3</t>
  </si>
  <si>
    <t>2004-jan-22-21-33-29.mp3</t>
  </si>
  <si>
    <t>Reported</t>
  </si>
  <si>
    <t>VR2BBC</t>
  </si>
  <si>
    <t>Hong Kong</t>
  </si>
  <si>
    <t>UTC auto calculated</t>
  </si>
  <si>
    <t>UTC offset</t>
  </si>
  <si>
    <t>Freq (MHz)</t>
  </si>
  <si>
    <t>RTTY non amateur shift ~250Hz</t>
  </si>
  <si>
    <t>&lt;17:29</t>
  </si>
  <si>
    <t>multi-tone signal-12 tones+ CW pilot @+400Hz</t>
  </si>
  <si>
    <t>2004-jan-23-16-13-0.mp3</t>
  </si>
  <si>
    <t>2004-jan-23-16-13-0.mp3.png</t>
  </si>
  <si>
    <t>same as 2004-jan-22-17-31-20.mp3</t>
  </si>
  <si>
    <t>MSK -like signal</t>
  </si>
  <si>
    <t>2004-jan-23-22-31-14.mp3</t>
  </si>
  <si>
    <t>Bursty data &amp; no keyed tone @23:38</t>
  </si>
  <si>
    <t>j3e</t>
  </si>
  <si>
    <t>7-9+</t>
  </si>
  <si>
    <t>6-9</t>
  </si>
  <si>
    <t>Non amateur chat (chinese)</t>
  </si>
  <si>
    <t>2004-jan-28-19-0-31.mp3</t>
  </si>
  <si>
    <t>Non amateur chat - phone patch?</t>
  </si>
  <si>
    <t>2004-jan-28-19-27-58.mp3</t>
  </si>
  <si>
    <t>Non amateur chat &amp; singing</t>
  </si>
  <si>
    <t>2004-jan-28-19-32-42.mp3</t>
  </si>
  <si>
    <t>2004-jan-28-19-35-11.mp3</t>
  </si>
  <si>
    <t>Freq (MHz)</t>
  </si>
  <si>
    <t>Date</t>
  </si>
  <si>
    <t>Time(UTC)</t>
  </si>
  <si>
    <t>Mode</t>
  </si>
  <si>
    <t>ID</t>
  </si>
  <si>
    <t>Traffic &amp; Comment</t>
  </si>
  <si>
    <t>Remarks</t>
  </si>
  <si>
    <t>A3E</t>
  </si>
  <si>
    <t>R Pyongyang</t>
  </si>
  <si>
    <t>Other</t>
  </si>
  <si>
    <t>Kor</t>
  </si>
  <si>
    <t>Eng</t>
  </si>
  <si>
    <t>Chn</t>
  </si>
  <si>
    <t>Rus</t>
  </si>
  <si>
    <t>Music</t>
  </si>
  <si>
    <t>FRN</t>
  </si>
  <si>
    <t>Freq (MHz)</t>
  </si>
  <si>
    <t>Date</t>
  </si>
  <si>
    <t>Time(UTC)</t>
  </si>
  <si>
    <t>Mode</t>
  </si>
  <si>
    <t>RS</t>
  </si>
  <si>
    <t>ID</t>
  </si>
  <si>
    <t>Traffic &amp; Comment</t>
  </si>
  <si>
    <t>Remarks</t>
  </si>
  <si>
    <t>PXX</t>
  </si>
  <si>
    <t>F1B</t>
  </si>
  <si>
    <t>JM</t>
  </si>
  <si>
    <t>A1A</t>
  </si>
  <si>
    <t>K/F</t>
  </si>
  <si>
    <t>F</t>
  </si>
  <si>
    <t>M/F</t>
  </si>
  <si>
    <t>F/K/M</t>
  </si>
  <si>
    <t>K/M</t>
  </si>
  <si>
    <t>M/F/K</t>
  </si>
  <si>
    <t>F/M</t>
  </si>
  <si>
    <t>Train of "M"&amp;"F"</t>
  </si>
  <si>
    <t>M</t>
  </si>
  <si>
    <t>K/C</t>
  </si>
  <si>
    <t>M/K/F</t>
  </si>
  <si>
    <t>Train of "K" &amp; "F"</t>
  </si>
  <si>
    <t>K</t>
  </si>
  <si>
    <t>M/K</t>
  </si>
  <si>
    <t>Train of "M"</t>
  </si>
  <si>
    <t>Train of "K"</t>
  </si>
  <si>
    <t>Number</t>
  </si>
  <si>
    <t>A0N</t>
  </si>
  <si>
    <t>QSY 2166,1116</t>
  </si>
  <si>
    <t>QSB</t>
  </si>
  <si>
    <t>Total:</t>
  </si>
  <si>
    <t>CHINESE CBERS-EVERY 5 KHz.</t>
  </si>
  <si>
    <t>H24</t>
  </si>
  <si>
    <t>28000+++</t>
  </si>
  <si>
    <t>NZART</t>
  </si>
  <si>
    <t>CODAR  SEA STATE RADAR</t>
  </si>
  <si>
    <t>PXX</t>
  </si>
  <si>
    <t>24090+/-</t>
  </si>
  <si>
    <t>B/C  3F OF RADIO PYONGYANG</t>
  </si>
  <si>
    <t>DPR-K</t>
  </si>
  <si>
    <t>2200-</t>
  </si>
  <si>
    <t>"HAVANA  GURGLE" JAMMING</t>
  </si>
  <si>
    <t>XXX</t>
  </si>
  <si>
    <t>CUBA</t>
  </si>
  <si>
    <t>0400-0700</t>
  </si>
  <si>
    <t>B/C RADIO PYONGYANG</t>
  </si>
  <si>
    <t>1710-1950</t>
  </si>
  <si>
    <t>0700-0900</t>
  </si>
  <si>
    <t>B/V VOIVE OF AMAERICA.</t>
  </si>
  <si>
    <t>VoA</t>
  </si>
  <si>
    <t>1705-1800</t>
  </si>
  <si>
    <t>4  CHANNEL DATA BURSTS.</t>
  </si>
  <si>
    <t>F7B</t>
  </si>
  <si>
    <t>INDONESIAN CB-ERS.</t>
  </si>
  <si>
    <t>J3EU/L</t>
  </si>
  <si>
    <t>4 CAHNNEL DATA BURST.</t>
  </si>
  <si>
    <t>B/C VOICE OF BROAD MASSES.</t>
  </si>
  <si>
    <t>1730-1820</t>
  </si>
  <si>
    <t>8X250 Hz CHANNELS</t>
  </si>
  <si>
    <t>F7D</t>
  </si>
  <si>
    <t>1945-</t>
  </si>
  <si>
    <t>IDLE ONLY</t>
  </si>
  <si>
    <t>1700-2000</t>
  </si>
  <si>
    <t>BEACONS-  C,F,K,M</t>
  </si>
  <si>
    <t>1700-1955</t>
  </si>
  <si>
    <t>0725-</t>
  </si>
  <si>
    <t>0900-2100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</si>
</sst>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#,##0\ &quot;DM&quot;;\-#,##0\ &quot;DM&quot;"/>
    <numFmt numFmtId="193" formatCode="#,##0\ &quot;DM&quot;;[Red]\-#,##0\ &quot;DM&quot;"/>
    <numFmt numFmtId="194" formatCode="#,##0.00\ &quot;DM&quot;;\-#,##0.00\ &quot;DM&quot;"/>
    <numFmt numFmtId="195" formatCode="#,##0.00\ &quot;DM&quot;;[Red]\-#,##0.00\ &quot;DM&quot;"/>
    <numFmt numFmtId="196" formatCode="_-* #,##0\ &quot;DM&quot;_-;\-* #,##0\ &quot;DM&quot;_-;_-* &quot;-&quot;\ &quot;DM&quot;_-;_-@_-"/>
    <numFmt numFmtId="197" formatCode="_-* #,##0\ _D_M_-;\-* #,##0\ _D_M_-;_-* &quot;-&quot;\ _D_M_-;_-@_-"/>
    <numFmt numFmtId="198" formatCode="_-* #,##0.00\ &quot;DM&quot;_-;\-* #,##0.00\ &quot;DM&quot;_-;_-* &quot;-&quot;??\ &quot;DM&quot;_-;_-@_-"/>
    <numFmt numFmtId="199" formatCode="_-* #,##0.00\ _D_M_-;\-* #,##0.00\ _D_M_-;_-* &quot;-&quot;??\ _D_M_-;_-@_-"/>
    <numFmt numFmtId="200" formatCode="00000"/>
    <numFmt numFmtId="201" formatCode="0.000"/>
    <numFmt numFmtId="202" formatCode="[$-809]dd\ mmmm\ yyyy"/>
    <numFmt numFmtId="203" formatCode="yyyy\-mm\-dd;@"/>
    <numFmt numFmtId="204" formatCode="hhmm"/>
    <numFmt numFmtId="205" formatCode="mm/dd/yy"/>
    <numFmt numFmtId="206" formatCode="dd"/>
    <numFmt numFmtId="207" formatCode="mm"/>
    <numFmt numFmtId="208" formatCode="yyyy"/>
    <numFmt numFmtId="209" formatCode="0.000_ "/>
    <numFmt numFmtId="210" formatCode="h:mm;@"/>
    <numFmt numFmtId="211" formatCode="[$-409]d\-mmm;@"/>
  </numFmts>
  <fonts count="15"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color indexed="12"/>
      <name val="Arial"/>
      <family val="2"/>
    </font>
    <font>
      <sz val="8"/>
      <color indexed="57"/>
      <name val="Arial"/>
      <family val="2"/>
    </font>
    <font>
      <b/>
      <sz val="8"/>
      <color indexed="12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4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ＭＳ Ｐゴシック"/>
      <family val="3"/>
    </font>
    <font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2" borderId="1" xfId="0" applyAlignment="1">
      <alignment horizontal="center" vertical="center"/>
    </xf>
    <xf numFmtId="0" fontId="1" fillId="2" borderId="1" xfId="0" applyAlignment="1">
      <alignment horizontal="left" vertical="center"/>
    </xf>
    <xf numFmtId="0" fontId="1" fillId="2" borderId="1" xfId="0" applyAlignment="1">
      <alignment vertical="center"/>
    </xf>
    <xf numFmtId="0" fontId="2" fillId="0" borderId="0" xfId="0" applyAlignment="1">
      <alignment/>
    </xf>
    <xf numFmtId="0" fontId="2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Alignment="1">
      <alignment horizontal="right"/>
    </xf>
    <xf numFmtId="49" fontId="2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1" fillId="2" borderId="1" xfId="0" applyNumberFormat="1" applyAlignment="1">
      <alignment horizontal="left" vertical="center"/>
    </xf>
    <xf numFmtId="49" fontId="0" fillId="0" borderId="0" xfId="0" applyNumberFormat="1" applyAlignment="1">
      <alignment/>
    </xf>
    <xf numFmtId="49" fontId="1" fillId="2" borderId="1" xfId="0" applyNumberFormat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/>
    </xf>
    <xf numFmtId="22" fontId="0" fillId="0" borderId="0" xfId="0" applyNumberFormat="1" applyAlignment="1">
      <alignment horizontal="right"/>
    </xf>
    <xf numFmtId="201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22" fontId="4" fillId="0" borderId="0" xfId="0" applyNumberFormat="1" applyFont="1" applyAlignment="1">
      <alignment horizontal="left"/>
    </xf>
    <xf numFmtId="22" fontId="5" fillId="0" borderId="0" xfId="0" applyNumberFormat="1" applyFont="1" applyAlignment="1">
      <alignment horizontal="left"/>
    </xf>
    <xf numFmtId="201" fontId="0" fillId="0" borderId="0" xfId="0" applyNumberFormat="1" applyAlignment="1">
      <alignment horizontal="right"/>
    </xf>
    <xf numFmtId="0" fontId="6" fillId="0" borderId="0" xfId="0" applyFont="1" applyAlignment="1">
      <alignment horizontal="left"/>
    </xf>
    <xf numFmtId="22" fontId="4" fillId="0" borderId="0" xfId="0" applyNumberFormat="1" applyFont="1" applyAlignment="1">
      <alignment horizontal="right"/>
    </xf>
    <xf numFmtId="22" fontId="7" fillId="3" borderId="0" xfId="0" applyNumberFormat="1" applyFont="1" applyFill="1" applyAlignment="1">
      <alignment horizontal="left"/>
    </xf>
    <xf numFmtId="201" fontId="7" fillId="3" borderId="0" xfId="0" applyNumberFormat="1" applyFont="1" applyFill="1" applyAlignment="1">
      <alignment horizontal="left"/>
    </xf>
    <xf numFmtId="49" fontId="7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left"/>
    </xf>
    <xf numFmtId="14" fontId="0" fillId="0" borderId="0" xfId="0" applyNumberFormat="1" applyAlignment="1">
      <alignment horizontal="right"/>
    </xf>
    <xf numFmtId="20" fontId="0" fillId="0" borderId="0" xfId="0" applyNumberFormat="1" applyAlignment="1">
      <alignment horizontal="right"/>
    </xf>
    <xf numFmtId="20" fontId="0" fillId="0" borderId="0" xfId="0" applyNumberFormat="1" applyAlignment="1">
      <alignment/>
    </xf>
    <xf numFmtId="204" fontId="2" fillId="0" borderId="0" xfId="0" applyNumberFormat="1" applyAlignment="1">
      <alignment horizontal="left"/>
    </xf>
    <xf numFmtId="206" fontId="2" fillId="0" borderId="0" xfId="0" applyNumberFormat="1" applyFont="1" applyAlignment="1">
      <alignment horizontal="left"/>
    </xf>
    <xf numFmtId="207" fontId="2" fillId="0" borderId="0" xfId="0" applyNumberFormat="1" applyFont="1" applyAlignment="1">
      <alignment horizontal="left"/>
    </xf>
    <xf numFmtId="208" fontId="2" fillId="0" borderId="0" xfId="0" applyNumberFormat="1" applyFont="1" applyAlignment="1">
      <alignment horizontal="left"/>
    </xf>
    <xf numFmtId="0" fontId="1" fillId="2" borderId="1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22" fontId="4" fillId="0" borderId="2" xfId="0" applyNumberFormat="1" applyFont="1" applyBorder="1" applyAlignment="1">
      <alignment horizontal="left"/>
    </xf>
    <xf numFmtId="22" fontId="0" fillId="0" borderId="3" xfId="0" applyNumberFormat="1" applyBorder="1" applyAlignment="1">
      <alignment horizontal="right"/>
    </xf>
    <xf numFmtId="0" fontId="10" fillId="0" borderId="0" xfId="0" applyFont="1" applyAlignment="1">
      <alignment horizontal="left"/>
    </xf>
    <xf numFmtId="22" fontId="4" fillId="0" borderId="4" xfId="0" applyNumberFormat="1" applyFont="1" applyBorder="1" applyAlignment="1">
      <alignment horizontal="left"/>
    </xf>
    <xf numFmtId="22" fontId="0" fillId="0" borderId="5" xfId="0" applyNumberFormat="1" applyBorder="1" applyAlignment="1">
      <alignment horizontal="right"/>
    </xf>
    <xf numFmtId="22" fontId="4" fillId="0" borderId="6" xfId="0" applyNumberFormat="1" applyFont="1" applyBorder="1" applyAlignment="1">
      <alignment horizontal="left"/>
    </xf>
    <xf numFmtId="22" fontId="0" fillId="0" borderId="7" xfId="0" applyNumberFormat="1" applyBorder="1" applyAlignment="1">
      <alignment horizontal="right"/>
    </xf>
    <xf numFmtId="22" fontId="11" fillId="4" borderId="0" xfId="0" applyNumberFormat="1" applyFont="1" applyFill="1" applyAlignment="1">
      <alignment horizontal="right"/>
    </xf>
    <xf numFmtId="20" fontId="12" fillId="4" borderId="0" xfId="0" applyNumberFormat="1" applyFont="1" applyFill="1" applyAlignment="1">
      <alignment horizontal="right"/>
    </xf>
    <xf numFmtId="14" fontId="11" fillId="0" borderId="0" xfId="0" applyNumberFormat="1" applyFont="1" applyAlignment="1">
      <alignment horizontal="right"/>
    </xf>
    <xf numFmtId="20" fontId="11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201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20" fontId="11" fillId="0" borderId="0" xfId="0" applyNumberFormat="1" applyFont="1" applyAlignment="1">
      <alignment/>
    </xf>
    <xf numFmtId="22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209" fontId="0" fillId="0" borderId="0" xfId="0" applyNumberFormat="1" applyAlignment="1">
      <alignment/>
    </xf>
    <xf numFmtId="16" fontId="0" fillId="0" borderId="0" xfId="0" applyNumberFormat="1" applyAlignment="1">
      <alignment/>
    </xf>
    <xf numFmtId="211" fontId="0" fillId="0" borderId="0" xfId="0" applyNumberFormat="1" applyAlignment="1">
      <alignment/>
    </xf>
    <xf numFmtId="209" fontId="0" fillId="5" borderId="0" xfId="0" applyNumberFormat="1" applyFill="1" applyAlignment="1">
      <alignment/>
    </xf>
    <xf numFmtId="211" fontId="0" fillId="5" borderId="0" xfId="0" applyNumberFormat="1" applyFill="1" applyAlignment="1">
      <alignment/>
    </xf>
    <xf numFmtId="210" fontId="0" fillId="5" borderId="0" xfId="0" applyNumberFormat="1" applyFill="1" applyAlignment="1">
      <alignment/>
    </xf>
    <xf numFmtId="0" fontId="0" fillId="5" borderId="0" xfId="0" applyFill="1" applyAlignment="1">
      <alignment/>
    </xf>
    <xf numFmtId="21" fontId="0" fillId="5" borderId="0" xfId="0" applyNumberFormat="1" applyFill="1" applyAlignment="1">
      <alignment/>
    </xf>
    <xf numFmtId="16" fontId="0" fillId="5" borderId="0" xfId="0" applyNumberFormat="1" applyFill="1" applyAlignment="1">
      <alignment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Fill="1" applyBorder="1" applyAlignment="1">
      <alignment/>
    </xf>
    <xf numFmtId="49" fontId="11" fillId="0" borderId="0" xfId="0" applyNumberFormat="1" applyFont="1" applyAlignment="1">
      <alignment/>
    </xf>
    <xf numFmtId="49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49" fontId="1" fillId="2" borderId="1" xfId="0" applyNumberFormat="1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FFFF"/>
      </font>
      <border/>
    </dxf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0000"/>
      <rgbColor rgb="00FFFFFF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1704975</xdr:colOff>
      <xdr:row>67</xdr:row>
      <xdr:rowOff>0</xdr:rowOff>
    </xdr:from>
    <xdr:to>
      <xdr:col>7</xdr:col>
      <xdr:colOff>1781175</xdr:colOff>
      <xdr:row>67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419850" y="9915525"/>
          <a:ext cx="76200" cy="0"/>
        </a:xfrm>
        <a:prstGeom prst="rightBracket">
          <a:avLst/>
        </a:prstGeom>
        <a:noFill/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1714500</xdr:colOff>
      <xdr:row>67</xdr:row>
      <xdr:rowOff>0</xdr:rowOff>
    </xdr:from>
    <xdr:to>
      <xdr:col>7</xdr:col>
      <xdr:colOff>1790700</xdr:colOff>
      <xdr:row>67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429375" y="9915525"/>
          <a:ext cx="76200" cy="0"/>
        </a:xfrm>
        <a:prstGeom prst="rightBracket">
          <a:avLst/>
        </a:prstGeom>
        <a:noFill/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0</xdr:row>
      <xdr:rowOff>95250</xdr:rowOff>
    </xdr:from>
    <xdr:to>
      <xdr:col>7</xdr:col>
      <xdr:colOff>1085850</xdr:colOff>
      <xdr:row>4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17813" t="29582" r="29063" b="12083"/>
        <a:stretch>
          <a:fillRect/>
        </a:stretch>
      </xdr:blipFill>
      <xdr:spPr>
        <a:xfrm>
          <a:off x="4714875" y="95250"/>
          <a:ext cx="1085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0</xdr:row>
      <xdr:rowOff>152400</xdr:rowOff>
    </xdr:from>
    <xdr:to>
      <xdr:col>3</xdr:col>
      <xdr:colOff>400050</xdr:colOff>
      <xdr:row>0</xdr:row>
      <xdr:rowOff>352425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152400"/>
          <a:ext cx="304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workbookViewId="0" topLeftCell="A1">
      <pane ySplit="1" topLeftCell="BM2" activePane="bottomLeft" state="frozen"/>
      <selection pane="topLeft" activeCell="A1" sqref="A1"/>
      <selection pane="bottomLeft" activeCell="A92" sqref="A92"/>
    </sheetView>
  </sheetViews>
  <sheetFormatPr defaultColWidth="9.140625" defaultRowHeight="12.75"/>
  <cols>
    <col min="1" max="1" width="11.00390625" style="0" customWidth="1"/>
    <col min="2" max="2" width="9.8515625" style="0" hidden="1" customWidth="1"/>
    <col min="3" max="3" width="8.00390625" style="0" customWidth="1"/>
    <col min="5" max="8" width="9.140625" style="12" customWidth="1"/>
    <col min="9" max="9" width="13.7109375" style="0" customWidth="1"/>
    <col min="14" max="14" width="15.57421875" style="0" customWidth="1"/>
  </cols>
  <sheetData>
    <row r="1" spans="1:14" ht="12.75">
      <c r="A1" s="1" t="s">
        <v>0</v>
      </c>
      <c r="B1" s="37" t="s">
        <v>195</v>
      </c>
      <c r="C1" s="1" t="s">
        <v>1</v>
      </c>
      <c r="D1" s="2" t="s">
        <v>2</v>
      </c>
      <c r="E1" s="11" t="s">
        <v>3</v>
      </c>
      <c r="F1" s="13" t="s">
        <v>4</v>
      </c>
      <c r="G1" s="13" t="s">
        <v>5</v>
      </c>
      <c r="H1" s="13" t="s">
        <v>6</v>
      </c>
      <c r="I1" s="2" t="s">
        <v>7</v>
      </c>
      <c r="J1" s="1" t="s">
        <v>8</v>
      </c>
      <c r="K1" s="1" t="s">
        <v>9</v>
      </c>
      <c r="L1" s="3" t="s">
        <v>10</v>
      </c>
      <c r="M1" s="3" t="s">
        <v>11</v>
      </c>
      <c r="N1" s="2" t="s">
        <v>12</v>
      </c>
    </row>
    <row r="2" spans="1:14" ht="12.75">
      <c r="A2" s="38" t="s">
        <v>17</v>
      </c>
      <c r="B2" s="38" t="s">
        <v>196</v>
      </c>
      <c r="C2">
        <v>12</v>
      </c>
      <c r="D2">
        <v>24942</v>
      </c>
      <c r="E2" s="12" t="s">
        <v>29</v>
      </c>
      <c r="F2" s="12" t="s">
        <v>40</v>
      </c>
      <c r="G2" s="12" t="s">
        <v>63</v>
      </c>
      <c r="H2" s="12">
        <v>2004</v>
      </c>
      <c r="I2" t="s">
        <v>15</v>
      </c>
      <c r="K2" t="s">
        <v>18</v>
      </c>
      <c r="N2" t="s">
        <v>20</v>
      </c>
    </row>
    <row r="3" spans="1:14" ht="12.75">
      <c r="A3" s="38" t="s">
        <v>17</v>
      </c>
      <c r="B3" s="38" t="s">
        <v>196</v>
      </c>
      <c r="C3" s="4">
        <v>10</v>
      </c>
      <c r="D3">
        <v>28376</v>
      </c>
      <c r="E3" s="10" t="s">
        <v>30</v>
      </c>
      <c r="F3" s="10" t="s">
        <v>40</v>
      </c>
      <c r="G3" s="10" t="s">
        <v>63</v>
      </c>
      <c r="H3" s="9">
        <v>2004</v>
      </c>
      <c r="I3" s="6" t="s">
        <v>19</v>
      </c>
      <c r="J3" s="4"/>
      <c r="K3" s="4" t="s">
        <v>14</v>
      </c>
      <c r="N3" s="6" t="s">
        <v>23</v>
      </c>
    </row>
    <row r="4" spans="1:14" ht="12.75">
      <c r="A4" s="38" t="s">
        <v>17</v>
      </c>
      <c r="B4" s="38" t="s">
        <v>196</v>
      </c>
      <c r="C4" s="4">
        <v>10</v>
      </c>
      <c r="D4">
        <v>28485</v>
      </c>
      <c r="E4" s="10" t="s">
        <v>31</v>
      </c>
      <c r="F4" s="10" t="s">
        <v>40</v>
      </c>
      <c r="G4" s="10" t="s">
        <v>63</v>
      </c>
      <c r="H4" s="9">
        <v>2004</v>
      </c>
      <c r="I4" s="6" t="s">
        <v>19</v>
      </c>
      <c r="J4" s="4"/>
      <c r="K4" s="4" t="s">
        <v>14</v>
      </c>
      <c r="N4" s="6" t="s">
        <v>23</v>
      </c>
    </row>
    <row r="5" spans="1:14" ht="12.75">
      <c r="A5" s="38" t="s">
        <v>17</v>
      </c>
      <c r="B5" s="38" t="s">
        <v>196</v>
      </c>
      <c r="C5" s="4">
        <v>10</v>
      </c>
      <c r="D5">
        <v>28675</v>
      </c>
      <c r="E5" s="10" t="s">
        <v>32</v>
      </c>
      <c r="F5" s="10" t="s">
        <v>40</v>
      </c>
      <c r="G5" s="10" t="s">
        <v>63</v>
      </c>
      <c r="H5" s="9">
        <v>2004</v>
      </c>
      <c r="I5" s="6" t="s">
        <v>19</v>
      </c>
      <c r="J5" s="4"/>
      <c r="K5" s="4" t="s">
        <v>14</v>
      </c>
      <c r="N5" s="6" t="s">
        <v>23</v>
      </c>
    </row>
    <row r="6" spans="1:14" ht="12.75">
      <c r="A6" s="38" t="s">
        <v>17</v>
      </c>
      <c r="B6" s="38" t="s">
        <v>196</v>
      </c>
      <c r="C6" s="4">
        <v>10</v>
      </c>
      <c r="D6">
        <v>28890</v>
      </c>
      <c r="E6" s="10" t="s">
        <v>33</v>
      </c>
      <c r="F6" s="10" t="s">
        <v>40</v>
      </c>
      <c r="G6" s="10" t="s">
        <v>63</v>
      </c>
      <c r="H6" s="9">
        <v>2004</v>
      </c>
      <c r="I6" s="6" t="s">
        <v>19</v>
      </c>
      <c r="J6" s="4"/>
      <c r="K6" s="4" t="s">
        <v>14</v>
      </c>
      <c r="N6" s="6" t="s">
        <v>23</v>
      </c>
    </row>
    <row r="7" spans="1:14" ht="12.75">
      <c r="A7" s="38" t="s">
        <v>17</v>
      </c>
      <c r="B7" s="38" t="s">
        <v>196</v>
      </c>
      <c r="C7" s="4">
        <v>15</v>
      </c>
      <c r="D7" s="7">
        <v>21120</v>
      </c>
      <c r="E7" s="10" t="s">
        <v>34</v>
      </c>
      <c r="F7" s="10" t="s">
        <v>40</v>
      </c>
      <c r="G7" s="10" t="s">
        <v>63</v>
      </c>
      <c r="H7" s="9">
        <v>2004</v>
      </c>
      <c r="I7" s="6" t="s">
        <v>19</v>
      </c>
      <c r="J7" s="6" t="s">
        <v>22</v>
      </c>
      <c r="K7" s="6" t="s">
        <v>13</v>
      </c>
      <c r="N7" s="6" t="s">
        <v>21</v>
      </c>
    </row>
    <row r="8" spans="1:14" ht="12.75">
      <c r="A8" s="38" t="s">
        <v>17</v>
      </c>
      <c r="B8" s="38" t="s">
        <v>196</v>
      </c>
      <c r="C8" s="4">
        <v>20</v>
      </c>
      <c r="D8" s="8">
        <v>14267</v>
      </c>
      <c r="E8" s="10" t="s">
        <v>24</v>
      </c>
      <c r="F8" s="9">
        <v>17</v>
      </c>
      <c r="G8" s="10" t="s">
        <v>63</v>
      </c>
      <c r="H8" s="9">
        <v>2004</v>
      </c>
      <c r="I8" s="6" t="s">
        <v>15</v>
      </c>
      <c r="K8" s="6" t="s">
        <v>25</v>
      </c>
      <c r="L8" t="s">
        <v>15</v>
      </c>
      <c r="N8" s="6" t="s">
        <v>26</v>
      </c>
    </row>
    <row r="9" spans="1:14" ht="12.75">
      <c r="A9" s="38" t="s">
        <v>17</v>
      </c>
      <c r="B9" s="38" t="s">
        <v>196</v>
      </c>
      <c r="C9" s="4">
        <v>20</v>
      </c>
      <c r="D9" s="8">
        <v>14267</v>
      </c>
      <c r="E9" s="10" t="s">
        <v>24</v>
      </c>
      <c r="F9" s="9">
        <v>18</v>
      </c>
      <c r="G9" s="10" t="s">
        <v>63</v>
      </c>
      <c r="H9" s="9">
        <v>2004</v>
      </c>
      <c r="I9" s="6" t="s">
        <v>15</v>
      </c>
      <c r="K9" s="6" t="s">
        <v>25</v>
      </c>
      <c r="L9" t="s">
        <v>15</v>
      </c>
      <c r="N9" s="6" t="s">
        <v>26</v>
      </c>
    </row>
    <row r="10" spans="1:14" ht="12.75">
      <c r="A10" s="38" t="s">
        <v>17</v>
      </c>
      <c r="B10" s="39" t="s">
        <v>116</v>
      </c>
      <c r="C10" s="4">
        <f>IF(TRUNC(+D10/1000)=14,20,"")</f>
        <v>20</v>
      </c>
      <c r="D10" s="4">
        <f>(+'VR2GI report'!E7)*1000</f>
        <v>14100</v>
      </c>
      <c r="E10" s="33">
        <f>+'VR2GI report'!C7</f>
        <v>0.6500000000000001</v>
      </c>
      <c r="F10" s="34">
        <f>+'VR2GI report'!$A7</f>
        <v>38005</v>
      </c>
      <c r="G10" s="35">
        <f>+'VR2GI report'!$A7</f>
        <v>38005</v>
      </c>
      <c r="H10" s="36">
        <f>+'VR2GI report'!$A7</f>
        <v>38005</v>
      </c>
      <c r="I10" s="6" t="s">
        <v>15</v>
      </c>
      <c r="K10" s="10" t="str">
        <f>+'VR2GI report'!G7</f>
        <v>J3E</v>
      </c>
      <c r="N10" s="6" t="str">
        <f>+'VR2GI report'!H7</f>
        <v>Non amateur chat, music, Indonesian </v>
      </c>
    </row>
    <row r="11" spans="1:14" ht="12.75">
      <c r="A11" s="38" t="s">
        <v>17</v>
      </c>
      <c r="B11" s="39" t="s">
        <v>116</v>
      </c>
      <c r="C11" s="4">
        <f aca="true" t="shared" si="0" ref="C11:C49">IF(TRUNC(+D11/1000)=14,20,"")</f>
        <v>20</v>
      </c>
      <c r="D11" s="4">
        <f>(+'VR2GI report'!E8)*1000</f>
        <v>14100</v>
      </c>
      <c r="E11" s="33">
        <f>+'VR2GI report'!C8</f>
        <v>0.4513888888888889</v>
      </c>
      <c r="F11" s="34">
        <f>+'VR2GI report'!$A8</f>
        <v>38006</v>
      </c>
      <c r="G11" s="35">
        <f>+'VR2GI report'!$A8</f>
        <v>38006</v>
      </c>
      <c r="H11" s="36">
        <f>+'VR2GI report'!$A8</f>
        <v>38006</v>
      </c>
      <c r="I11" s="6" t="s">
        <v>15</v>
      </c>
      <c r="K11" s="10" t="str">
        <f>+'VR2GI report'!G8</f>
        <v>J3E</v>
      </c>
      <c r="N11" s="6" t="str">
        <f>+'VR2GI report'!H8</f>
        <v>Non amateur chat, music, Indonesian </v>
      </c>
    </row>
    <row r="12" spans="1:14" ht="12.75">
      <c r="A12" s="38" t="s">
        <v>17</v>
      </c>
      <c r="B12" s="39" t="s">
        <v>116</v>
      </c>
      <c r="C12" s="4">
        <f t="shared" si="0"/>
        <v>20</v>
      </c>
      <c r="D12" s="4">
        <f>(+'VR2GI report'!E9)*1000</f>
        <v>14269</v>
      </c>
      <c r="E12" s="33">
        <f>+'VR2GI report'!C9</f>
        <v>0.4548611111111112</v>
      </c>
      <c r="F12" s="34">
        <f>+'VR2GI report'!$A9</f>
        <v>38006</v>
      </c>
      <c r="G12" s="35">
        <f>+'VR2GI report'!$A9</f>
        <v>38006</v>
      </c>
      <c r="H12" s="36">
        <f>+'VR2GI report'!$A9</f>
        <v>38006</v>
      </c>
      <c r="I12" s="6" t="s">
        <v>15</v>
      </c>
      <c r="K12" s="10" t="str">
        <f>+'VR2GI report'!G9</f>
        <v>F1D</v>
      </c>
      <c r="N12" s="6" t="str">
        <f>+'VR2GI report'!H9</f>
        <v>Bursty data &amp; keyed tone</v>
      </c>
    </row>
    <row r="13" spans="1:14" ht="12.75">
      <c r="A13" s="38" t="s">
        <v>17</v>
      </c>
      <c r="B13" s="39" t="s">
        <v>116</v>
      </c>
      <c r="C13" s="4">
        <f t="shared" si="0"/>
        <v>20</v>
      </c>
      <c r="D13" s="4">
        <f>(+'VR2GI report'!E10)*1000</f>
        <v>14242</v>
      </c>
      <c r="E13" s="33">
        <f>+'VR2GI report'!C10</f>
        <v>0.45694444444444443</v>
      </c>
      <c r="F13" s="34">
        <f>+'VR2GI report'!$A10</f>
        <v>38006</v>
      </c>
      <c r="G13" s="35">
        <f>+'VR2GI report'!$A10</f>
        <v>38006</v>
      </c>
      <c r="H13" s="36">
        <f>+'VR2GI report'!$A10</f>
        <v>38006</v>
      </c>
      <c r="I13" s="6" t="s">
        <v>15</v>
      </c>
      <c r="K13" s="10" t="str">
        <f>+'VR2GI report'!G10</f>
        <v>J3E</v>
      </c>
      <c r="N13" s="6" t="str">
        <f>+'VR2GI report'!H10</f>
        <v>LSB, speech</v>
      </c>
    </row>
    <row r="14" spans="1:14" ht="12.75">
      <c r="A14" s="38" t="s">
        <v>17</v>
      </c>
      <c r="B14" s="39" t="s">
        <v>116</v>
      </c>
      <c r="C14" s="4">
        <f t="shared" si="0"/>
        <v>20</v>
      </c>
      <c r="D14" s="4">
        <f>(+'VR2GI report'!E11)*1000</f>
        <v>14105</v>
      </c>
      <c r="E14" s="33">
        <f>+'VR2GI report'!C11</f>
        <v>0.47708333333333336</v>
      </c>
      <c r="F14" s="34">
        <f>+'VR2GI report'!$A11</f>
        <v>38006</v>
      </c>
      <c r="G14" s="35">
        <f>+'VR2GI report'!$A11</f>
        <v>38006</v>
      </c>
      <c r="H14" s="36">
        <f>+'VR2GI report'!$A11</f>
        <v>38006</v>
      </c>
      <c r="I14" s="6" t="s">
        <v>15</v>
      </c>
      <c r="K14" s="10" t="str">
        <f>+'VR2GI report'!G11</f>
        <v>J3E</v>
      </c>
      <c r="N14" s="6" t="str">
        <f>+'VR2GI report'!H11</f>
        <v>Non amateur chat, music</v>
      </c>
    </row>
    <row r="15" spans="1:14" ht="12.75">
      <c r="A15" s="38" t="s">
        <v>17</v>
      </c>
      <c r="B15" s="39" t="s">
        <v>116</v>
      </c>
      <c r="C15" s="4">
        <f t="shared" si="0"/>
        <v>20</v>
      </c>
      <c r="D15" s="4">
        <f>(+'VR2GI report'!E12)*1000</f>
        <v>14136</v>
      </c>
      <c r="E15" s="33">
        <f>+'VR2GI report'!C12</f>
        <v>0.5333333333333334</v>
      </c>
      <c r="F15" s="34">
        <f>+'VR2GI report'!$A12</f>
        <v>38006</v>
      </c>
      <c r="G15" s="35">
        <f>+'VR2GI report'!$A12</f>
        <v>38006</v>
      </c>
      <c r="H15" s="36">
        <f>+'VR2GI report'!$A12</f>
        <v>38006</v>
      </c>
      <c r="I15" s="6" t="s">
        <v>15</v>
      </c>
      <c r="K15" s="10" t="str">
        <f>+'VR2GI report'!G12</f>
        <v>J3E</v>
      </c>
      <c r="N15" s="6" t="str">
        <f>+'VR2GI report'!H12</f>
        <v>non amateur speech, tune up tone</v>
      </c>
    </row>
    <row r="16" spans="1:14" ht="12.75">
      <c r="A16" s="38" t="s">
        <v>17</v>
      </c>
      <c r="B16" s="39" t="s">
        <v>116</v>
      </c>
      <c r="C16" s="4">
        <f t="shared" si="0"/>
        <v>20</v>
      </c>
      <c r="D16" s="4">
        <f>(+'VR2GI report'!E13)*1000</f>
        <v>14095</v>
      </c>
      <c r="E16" s="33">
        <f>+'VR2GI report'!C13</f>
        <v>0.5368055555555555</v>
      </c>
      <c r="F16" s="34">
        <f>+'VR2GI report'!$A13</f>
        <v>38006</v>
      </c>
      <c r="G16" s="35">
        <f>+'VR2GI report'!$A13</f>
        <v>38006</v>
      </c>
      <c r="H16" s="36">
        <f>+'VR2GI report'!$A13</f>
        <v>38006</v>
      </c>
      <c r="I16" s="6" t="s">
        <v>15</v>
      </c>
      <c r="K16" s="10" t="str">
        <f>+'VR2GI report'!G13</f>
        <v>J3E</v>
      </c>
      <c r="N16" s="6" t="str">
        <f>+'VR2GI report'!H13</f>
        <v>Non amateur chat, music</v>
      </c>
    </row>
    <row r="17" spans="1:14" ht="12.75">
      <c r="A17" s="38" t="s">
        <v>17</v>
      </c>
      <c r="B17" s="39" t="s">
        <v>116</v>
      </c>
      <c r="C17" s="4">
        <f t="shared" si="0"/>
        <v>20</v>
      </c>
      <c r="D17" s="4">
        <f>(+'VR2GI report'!E14)*1000</f>
        <v>14115</v>
      </c>
      <c r="E17" s="33">
        <f>+'VR2GI report'!C14</f>
        <v>0.5395833333333333</v>
      </c>
      <c r="F17" s="34">
        <f>+'VR2GI report'!$A14</f>
        <v>38006</v>
      </c>
      <c r="G17" s="35">
        <f>+'VR2GI report'!$A14</f>
        <v>38006</v>
      </c>
      <c r="H17" s="36">
        <f>+'VR2GI report'!$A14</f>
        <v>38006</v>
      </c>
      <c r="I17" s="6" t="s">
        <v>15</v>
      </c>
      <c r="K17" s="10" t="str">
        <f>+'VR2GI report'!G14</f>
        <v>J3E</v>
      </c>
      <c r="N17" s="6" t="str">
        <f>+'VR2GI report'!H14</f>
        <v>Non amateur chat - chinese?</v>
      </c>
    </row>
    <row r="18" spans="1:14" ht="12.75">
      <c r="A18" s="38" t="s">
        <v>17</v>
      </c>
      <c r="B18" s="39" t="s">
        <v>116</v>
      </c>
      <c r="C18" s="4">
        <f t="shared" si="0"/>
        <v>20</v>
      </c>
      <c r="D18" s="4">
        <f>(+'VR2GI report'!E15)*1000</f>
        <v>14100</v>
      </c>
      <c r="E18" s="33">
        <f>+'VR2GI report'!C15</f>
        <v>0.16875</v>
      </c>
      <c r="F18" s="34">
        <f>+'VR2GI report'!$A15</f>
        <v>38008</v>
      </c>
      <c r="G18" s="35">
        <f>+'VR2GI report'!$A15</f>
        <v>38008</v>
      </c>
      <c r="H18" s="36">
        <f>+'VR2GI report'!$A15</f>
        <v>38008</v>
      </c>
      <c r="I18" s="6" t="s">
        <v>15</v>
      </c>
      <c r="K18" s="10" t="str">
        <f>+'VR2GI report'!G15</f>
        <v>J3E</v>
      </c>
      <c r="N18" s="6" t="str">
        <f>+'VR2GI report'!H15</f>
        <v>Non amateur chat, music, Indonesian </v>
      </c>
    </row>
    <row r="19" spans="1:14" ht="12.75">
      <c r="A19" s="38" t="s">
        <v>17</v>
      </c>
      <c r="B19" s="39" t="s">
        <v>116</v>
      </c>
      <c r="C19" s="4">
        <f t="shared" si="0"/>
        <v>20</v>
      </c>
      <c r="D19" s="4">
        <f>(+'VR2GI report'!E16)*1000</f>
        <v>14010</v>
      </c>
      <c r="E19" s="33">
        <f>+'VR2GI report'!C16</f>
        <v>0.3229166666666667</v>
      </c>
      <c r="F19" s="34">
        <f>+'VR2GI report'!$A16</f>
        <v>38008</v>
      </c>
      <c r="G19" s="35">
        <f>+'VR2GI report'!$A16</f>
        <v>38008</v>
      </c>
      <c r="H19" s="36">
        <f>+'VR2GI report'!$A16</f>
        <v>38008</v>
      </c>
      <c r="I19" s="6" t="s">
        <v>15</v>
      </c>
      <c r="K19" s="10" t="str">
        <f>+'VR2GI report'!G16</f>
        <v>data</v>
      </c>
      <c r="N19" s="6" t="str">
        <f>+'VR2GI report'!H16</f>
        <v>4+4 Data signal</v>
      </c>
    </row>
    <row r="20" spans="1:14" ht="12.75">
      <c r="A20" s="38" t="s">
        <v>17</v>
      </c>
      <c r="B20" s="39" t="s">
        <v>116</v>
      </c>
      <c r="C20" s="4">
        <f t="shared" si="0"/>
        <v>20</v>
      </c>
      <c r="D20" s="4">
        <f>(+'VR2GI report'!E17)*1000</f>
        <v>14035</v>
      </c>
      <c r="E20" s="33">
        <f>+'VR2GI report'!C17</f>
        <v>0.32430555555555557</v>
      </c>
      <c r="F20" s="34">
        <f>+'VR2GI report'!$A17</f>
        <v>38008</v>
      </c>
      <c r="G20" s="35">
        <f>+'VR2GI report'!$A17</f>
        <v>38008</v>
      </c>
      <c r="H20" s="36">
        <f>+'VR2GI report'!$A17</f>
        <v>38008</v>
      </c>
      <c r="I20" s="6" t="s">
        <v>15</v>
      </c>
      <c r="K20" s="10" t="str">
        <f>+'VR2GI report'!G17</f>
        <v>data</v>
      </c>
      <c r="N20" s="6" t="str">
        <f>+'VR2GI report'!H17</f>
        <v>4+4 Data signal</v>
      </c>
    </row>
    <row r="21" spans="1:14" ht="12.75">
      <c r="A21" s="38" t="s">
        <v>17</v>
      </c>
      <c r="B21" s="39" t="s">
        <v>116</v>
      </c>
      <c r="C21" s="4">
        <f t="shared" si="0"/>
        <v>20</v>
      </c>
      <c r="D21" s="4">
        <f>(+'VR2GI report'!E18)*1000</f>
        <v>14060</v>
      </c>
      <c r="E21" s="33">
        <f>+'VR2GI report'!C18</f>
        <v>0.32430555555555557</v>
      </c>
      <c r="F21" s="34">
        <f>+'VR2GI report'!$A18</f>
        <v>38008</v>
      </c>
      <c r="G21" s="35">
        <f>+'VR2GI report'!$A18</f>
        <v>38008</v>
      </c>
      <c r="H21" s="36">
        <f>+'VR2GI report'!$A18</f>
        <v>38008</v>
      </c>
      <c r="I21" s="6" t="s">
        <v>15</v>
      </c>
      <c r="K21" s="10" t="str">
        <f>+'VR2GI report'!G18</f>
        <v>data</v>
      </c>
      <c r="N21" s="6" t="str">
        <f>+'VR2GI report'!H18</f>
        <v>4+4 Data signal</v>
      </c>
    </row>
    <row r="22" spans="1:14" ht="12.75">
      <c r="A22" s="38" t="s">
        <v>17</v>
      </c>
      <c r="B22" s="39" t="s">
        <v>116</v>
      </c>
      <c r="C22" s="4">
        <f t="shared" si="0"/>
        <v>20</v>
      </c>
      <c r="D22" s="4">
        <f>(+'VR2GI report'!E19)*1000</f>
        <v>14081</v>
      </c>
      <c r="E22" s="33">
        <f>+'VR2GI report'!C19</f>
        <v>0.32430555555555557</v>
      </c>
      <c r="F22" s="34">
        <f>+'VR2GI report'!$A19</f>
        <v>38008</v>
      </c>
      <c r="G22" s="35">
        <f>+'VR2GI report'!$A19</f>
        <v>38008</v>
      </c>
      <c r="H22" s="36">
        <f>+'VR2GI report'!$A19</f>
        <v>38008</v>
      </c>
      <c r="I22" s="6" t="s">
        <v>15</v>
      </c>
      <c r="K22" s="10" t="str">
        <f>+'VR2GI report'!G19</f>
        <v>data</v>
      </c>
      <c r="N22" s="6" t="str">
        <f>+'VR2GI report'!H19</f>
        <v>4+4 Data signal</v>
      </c>
    </row>
    <row r="23" spans="1:14" ht="12.75">
      <c r="A23" s="38" t="s">
        <v>17</v>
      </c>
      <c r="B23" s="39" t="s">
        <v>116</v>
      </c>
      <c r="C23" s="4">
        <f t="shared" si="0"/>
        <v>20</v>
      </c>
      <c r="D23" s="4">
        <f>(+'VR2GI report'!E20)*1000</f>
        <v>14085</v>
      </c>
      <c r="E23" s="33">
        <f>+'VR2GI report'!C20</f>
        <v>0.32430555555555557</v>
      </c>
      <c r="F23" s="34">
        <f>+'VR2GI report'!$A20</f>
        <v>38008</v>
      </c>
      <c r="G23" s="35">
        <f>+'VR2GI report'!$A20</f>
        <v>38008</v>
      </c>
      <c r="H23" s="36">
        <f>+'VR2GI report'!$A20</f>
        <v>38008</v>
      </c>
      <c r="I23" s="6" t="s">
        <v>15</v>
      </c>
      <c r="K23" s="10" t="str">
        <f>+'VR2GI report'!G20</f>
        <v>data</v>
      </c>
      <c r="N23" s="6" t="str">
        <f>+'VR2GI report'!H20</f>
        <v>4+4 Data signal</v>
      </c>
    </row>
    <row r="24" spans="1:14" ht="12.75">
      <c r="A24" s="38" t="s">
        <v>17</v>
      </c>
      <c r="B24" s="39" t="s">
        <v>116</v>
      </c>
      <c r="C24" s="4">
        <f t="shared" si="0"/>
        <v>20</v>
      </c>
      <c r="D24" s="4">
        <f>(+'VR2GI report'!E21)*1000</f>
        <v>14094</v>
      </c>
      <c r="E24" s="33">
        <f>+'VR2GI report'!C21</f>
        <v>0.32430555555555557</v>
      </c>
      <c r="F24" s="34">
        <f>+'VR2GI report'!$A21</f>
        <v>38008</v>
      </c>
      <c r="G24" s="35">
        <f>+'VR2GI report'!$A21</f>
        <v>38008</v>
      </c>
      <c r="H24" s="36">
        <f>+'VR2GI report'!$A21</f>
        <v>38008</v>
      </c>
      <c r="I24" s="6" t="s">
        <v>15</v>
      </c>
      <c r="K24" s="10" t="str">
        <f>+'VR2GI report'!G21</f>
        <v>data</v>
      </c>
      <c r="N24" s="6" t="str">
        <f>+'VR2GI report'!H21</f>
        <v>4+4 Data signal</v>
      </c>
    </row>
    <row r="25" spans="1:14" ht="12.75">
      <c r="A25" s="38" t="s">
        <v>17</v>
      </c>
      <c r="B25" s="39" t="s">
        <v>116</v>
      </c>
      <c r="C25" s="4">
        <f t="shared" si="0"/>
        <v>20</v>
      </c>
      <c r="D25" s="4">
        <f>(+'VR2GI report'!E22)*1000</f>
        <v>14110</v>
      </c>
      <c r="E25" s="33">
        <f>+'VR2GI report'!C22</f>
        <v>0.32430555555555557</v>
      </c>
      <c r="F25" s="34">
        <f>+'VR2GI report'!$A22</f>
        <v>38008</v>
      </c>
      <c r="G25" s="35">
        <f>+'VR2GI report'!$A22</f>
        <v>38008</v>
      </c>
      <c r="H25" s="36">
        <f>+'VR2GI report'!$A22</f>
        <v>38008</v>
      </c>
      <c r="I25" s="6" t="s">
        <v>15</v>
      </c>
      <c r="K25" s="10" t="str">
        <f>+'VR2GI report'!G22</f>
        <v>data</v>
      </c>
      <c r="N25" s="6" t="str">
        <f>+'VR2GI report'!H22</f>
        <v>4+4 Data signal</v>
      </c>
    </row>
    <row r="26" spans="1:14" ht="12.75">
      <c r="A26" s="38" t="s">
        <v>17</v>
      </c>
      <c r="B26" s="39" t="s">
        <v>116</v>
      </c>
      <c r="C26" s="4">
        <f t="shared" si="0"/>
        <v>20</v>
      </c>
      <c r="D26" s="4">
        <f>(+'VR2GI report'!E23)*1000</f>
        <v>14267</v>
      </c>
      <c r="E26" s="33">
        <f>+'VR2GI report'!C23</f>
        <v>0.38472222222222224</v>
      </c>
      <c r="F26" s="34">
        <f>+'VR2GI report'!$A23</f>
        <v>38008</v>
      </c>
      <c r="G26" s="35">
        <f>+'VR2GI report'!$A23</f>
        <v>38008</v>
      </c>
      <c r="H26" s="36">
        <f>+'VR2GI report'!$A23</f>
        <v>38008</v>
      </c>
      <c r="I26" s="6" t="s">
        <v>15</v>
      </c>
      <c r="K26" s="10" t="str">
        <f>+'VR2GI report'!G23</f>
        <v>data</v>
      </c>
      <c r="N26" s="6" t="str">
        <f>+'VR2GI report'!H23</f>
        <v>Bursty data &amp; keyed tone</v>
      </c>
    </row>
    <row r="27" spans="1:14" ht="12.75">
      <c r="A27" s="38" t="s">
        <v>17</v>
      </c>
      <c r="B27" s="39" t="s">
        <v>116</v>
      </c>
      <c r="C27" s="4">
        <f t="shared" si="0"/>
        <v>20</v>
      </c>
      <c r="D27" s="4">
        <f>(+'VR2GI report'!E24)*1000</f>
        <v>14100</v>
      </c>
      <c r="E27" s="33">
        <f>+'VR2GI report'!C24</f>
        <v>0.3923611111111112</v>
      </c>
      <c r="F27" s="34">
        <f>+'VR2GI report'!$A24</f>
        <v>38008</v>
      </c>
      <c r="G27" s="35">
        <f>+'VR2GI report'!$A24</f>
        <v>38008</v>
      </c>
      <c r="H27" s="36">
        <f>+'VR2GI report'!$A24</f>
        <v>38008</v>
      </c>
      <c r="I27" s="6" t="s">
        <v>15</v>
      </c>
      <c r="K27" s="10" t="str">
        <f>+'VR2GI report'!G24</f>
        <v>J3E</v>
      </c>
      <c r="N27" s="6" t="str">
        <f>+'VR2GI report'!H24</f>
        <v>Non amateur chat, music</v>
      </c>
    </row>
    <row r="28" spans="1:14" ht="12.75">
      <c r="A28" s="38" t="s">
        <v>17</v>
      </c>
      <c r="B28" s="39" t="s">
        <v>116</v>
      </c>
      <c r="C28" s="4">
        <f t="shared" si="0"/>
        <v>20</v>
      </c>
      <c r="D28" s="4">
        <f>(+'VR2GI report'!E25)*1000</f>
        <v>14115</v>
      </c>
      <c r="E28" s="33">
        <f>+'VR2GI report'!C25</f>
        <v>0.395138888888889</v>
      </c>
      <c r="F28" s="34">
        <f>+'VR2GI report'!$A25</f>
        <v>38008</v>
      </c>
      <c r="G28" s="35">
        <f>+'VR2GI report'!$A25</f>
        <v>38008</v>
      </c>
      <c r="H28" s="36">
        <f>+'VR2GI report'!$A25</f>
        <v>38008</v>
      </c>
      <c r="I28" s="6" t="s">
        <v>15</v>
      </c>
      <c r="K28" s="10" t="str">
        <f>+'VR2GI report'!G25</f>
        <v>data</v>
      </c>
      <c r="N28" s="6" t="str">
        <f>+'VR2GI report'!H25</f>
        <v>bursty</v>
      </c>
    </row>
    <row r="29" spans="1:14" ht="12.75">
      <c r="A29" s="38" t="s">
        <v>17</v>
      </c>
      <c r="B29" s="39" t="s">
        <v>116</v>
      </c>
      <c r="C29" s="4">
        <f t="shared" si="0"/>
        <v>20</v>
      </c>
      <c r="D29" s="4">
        <f>(+'VR2GI report'!E26)*1000</f>
        <v>14015</v>
      </c>
      <c r="E29" s="33">
        <f>+'VR2GI report'!C26</f>
        <v>0.39652777777777776</v>
      </c>
      <c r="F29" s="34">
        <f>+'VR2GI report'!$A26</f>
        <v>38008</v>
      </c>
      <c r="G29" s="35">
        <f>+'VR2GI report'!$A26</f>
        <v>38008</v>
      </c>
      <c r="H29" s="36">
        <f>+'VR2GI report'!$A26</f>
        <v>38008</v>
      </c>
      <c r="I29" s="6" t="s">
        <v>15</v>
      </c>
      <c r="K29" s="10" t="str">
        <f>+'VR2GI report'!G26</f>
        <v>data</v>
      </c>
      <c r="N29" s="6" t="str">
        <f>+'VR2GI report'!H26</f>
        <v>bursty noisey carrier</v>
      </c>
    </row>
    <row r="30" spans="1:14" ht="12.75">
      <c r="A30" s="38" t="s">
        <v>17</v>
      </c>
      <c r="B30" s="39" t="s">
        <v>116</v>
      </c>
      <c r="C30" s="4">
        <f t="shared" si="0"/>
        <v>20</v>
      </c>
      <c r="D30" s="4">
        <f>(+'VR2GI report'!E27)*1000</f>
        <v>14110</v>
      </c>
      <c r="E30" s="33">
        <f>+'VR2GI report'!C27</f>
        <v>0.4020833333333333</v>
      </c>
      <c r="F30" s="34">
        <f>+'VR2GI report'!$A27</f>
        <v>38008</v>
      </c>
      <c r="G30" s="35">
        <f>+'VR2GI report'!$A27</f>
        <v>38008</v>
      </c>
      <c r="H30" s="36">
        <f>+'VR2GI report'!$A27</f>
        <v>38008</v>
      </c>
      <c r="I30" s="6" t="s">
        <v>15</v>
      </c>
      <c r="K30" s="10" t="str">
        <f>+'VR2GI report'!G27</f>
        <v>J3E</v>
      </c>
      <c r="N30" s="6" t="str">
        <f>+'VR2GI report'!H27</f>
        <v>Non amateur chat</v>
      </c>
    </row>
    <row r="31" spans="1:14" ht="12.75">
      <c r="A31" s="38" t="s">
        <v>17</v>
      </c>
      <c r="B31" s="39" t="s">
        <v>116</v>
      </c>
      <c r="C31" s="4">
        <f t="shared" si="0"/>
        <v>20</v>
      </c>
      <c r="D31" s="4">
        <f>(+'VR2GI report'!E28)*1000</f>
        <v>14065</v>
      </c>
      <c r="E31" s="33">
        <f>+'VR2GI report'!C28</f>
        <v>0.4124999999999999</v>
      </c>
      <c r="F31" s="34">
        <f>+'VR2GI report'!$A28</f>
        <v>38008</v>
      </c>
      <c r="G31" s="35">
        <f>+'VR2GI report'!$A28</f>
        <v>38008</v>
      </c>
      <c r="H31" s="36">
        <f>+'VR2GI report'!$A28</f>
        <v>38008</v>
      </c>
      <c r="I31" s="6" t="s">
        <v>15</v>
      </c>
      <c r="K31" s="10" t="str">
        <f>+'VR2GI report'!G28</f>
        <v>data</v>
      </c>
      <c r="N31" s="6" t="str">
        <f>+'VR2GI report'!H28</f>
        <v>bursty ping pong signal</v>
      </c>
    </row>
    <row r="32" spans="1:14" ht="12.75">
      <c r="A32" s="38" t="s">
        <v>17</v>
      </c>
      <c r="B32" s="39" t="s">
        <v>116</v>
      </c>
      <c r="C32" s="4">
        <f t="shared" si="0"/>
        <v>20</v>
      </c>
      <c r="D32" s="4">
        <f>(+'VR2GI report'!E29)*1000</f>
        <v>14115</v>
      </c>
      <c r="E32" s="33">
        <f>+'VR2GI report'!C29</f>
        <v>0.41597222222222224</v>
      </c>
      <c r="F32" s="34">
        <f>+'VR2GI report'!$A29</f>
        <v>38008</v>
      </c>
      <c r="G32" s="35">
        <f>+'VR2GI report'!$A29</f>
        <v>38008</v>
      </c>
      <c r="H32" s="36">
        <f>+'VR2GI report'!$A29</f>
        <v>38008</v>
      </c>
      <c r="I32" s="6" t="s">
        <v>15</v>
      </c>
      <c r="K32" s="10" t="str">
        <f>+'VR2GI report'!G29</f>
        <v>J3E</v>
      </c>
      <c r="N32" s="6" t="str">
        <f>+'VR2GI report'!H29</f>
        <v>Non amateur chat</v>
      </c>
    </row>
    <row r="33" spans="1:14" ht="12.75">
      <c r="A33" s="38" t="s">
        <v>17</v>
      </c>
      <c r="B33" s="39" t="s">
        <v>116</v>
      </c>
      <c r="C33" s="4">
        <f t="shared" si="0"/>
        <v>20</v>
      </c>
      <c r="D33" s="4">
        <f>(+'VR2GI report'!E30)*1000</f>
        <v>14306</v>
      </c>
      <c r="E33" s="33">
        <f>+'VR2GI report'!C30</f>
        <v>0.4201388888888889</v>
      </c>
      <c r="F33" s="34">
        <f>+'VR2GI report'!$A30</f>
        <v>38008</v>
      </c>
      <c r="G33" s="35">
        <f>+'VR2GI report'!$A30</f>
        <v>38008</v>
      </c>
      <c r="H33" s="36">
        <f>+'VR2GI report'!$A30</f>
        <v>38008</v>
      </c>
      <c r="I33" s="6" t="s">
        <v>15</v>
      </c>
      <c r="K33" s="10" t="str">
        <f>+'VR2GI report'!G30</f>
        <v>J3E</v>
      </c>
      <c r="N33" s="6" t="str">
        <f>+'VR2GI report'!H30</f>
        <v>Non amateur chat</v>
      </c>
    </row>
    <row r="34" spans="1:14" ht="12.75">
      <c r="A34" s="38" t="s">
        <v>17</v>
      </c>
      <c r="B34" s="39" t="s">
        <v>116</v>
      </c>
      <c r="C34" s="4">
        <f t="shared" si="0"/>
        <v>20</v>
      </c>
      <c r="D34" s="4">
        <f>(+'VR2GI report'!E31)*1000</f>
        <v>14263</v>
      </c>
      <c r="E34" s="33">
        <f>+'VR2GI report'!C31</f>
        <v>0.425</v>
      </c>
      <c r="F34" s="34">
        <f>+'VR2GI report'!$A31</f>
        <v>38008</v>
      </c>
      <c r="G34" s="35">
        <f>+'VR2GI report'!$A31</f>
        <v>38008</v>
      </c>
      <c r="H34" s="36">
        <f>+'VR2GI report'!$A31</f>
        <v>38008</v>
      </c>
      <c r="I34" s="6" t="s">
        <v>15</v>
      </c>
      <c r="K34" s="10" t="str">
        <f>+'VR2GI report'!G31</f>
        <v>J3E</v>
      </c>
      <c r="N34" s="6" t="str">
        <f>+'VR2GI report'!H31</f>
        <v>LSB Non amateur chat - chinese?</v>
      </c>
    </row>
    <row r="35" spans="1:14" ht="12.75">
      <c r="A35" s="38" t="s">
        <v>17</v>
      </c>
      <c r="B35" s="39" t="s">
        <v>116</v>
      </c>
      <c r="C35" s="4">
        <f t="shared" si="0"/>
        <v>20</v>
      </c>
      <c r="D35" s="4">
        <f>(+'VR2GI report'!E32)*1000</f>
        <v>14105</v>
      </c>
      <c r="E35" s="33">
        <f>+'VR2GI report'!C32</f>
        <v>0.47361111111111115</v>
      </c>
      <c r="F35" s="34">
        <f>+'VR2GI report'!$A32</f>
        <v>38008</v>
      </c>
      <c r="G35" s="35">
        <f>+'VR2GI report'!$A32</f>
        <v>38008</v>
      </c>
      <c r="H35" s="36">
        <f>+'VR2GI report'!$A32</f>
        <v>38008</v>
      </c>
      <c r="I35" s="6" t="s">
        <v>15</v>
      </c>
      <c r="K35" s="10" t="str">
        <f>+'VR2GI report'!G32</f>
        <v>J3E</v>
      </c>
      <c r="N35" s="6" t="str">
        <f>+'VR2GI report'!H32</f>
        <v>Non amateur chat</v>
      </c>
    </row>
    <row r="36" spans="1:14" ht="12.75">
      <c r="A36" s="38" t="s">
        <v>17</v>
      </c>
      <c r="B36" s="39" t="s">
        <v>116</v>
      </c>
      <c r="C36" s="4">
        <f t="shared" si="0"/>
        <v>20</v>
      </c>
      <c r="D36" s="4">
        <f>(+'VR2GI report'!E33)*1000</f>
        <v>14125</v>
      </c>
      <c r="E36" s="33">
        <f>+'VR2GI report'!C33</f>
        <v>0.4805555555555557</v>
      </c>
      <c r="F36" s="34">
        <f>+'VR2GI report'!$A33</f>
        <v>38008</v>
      </c>
      <c r="G36" s="35">
        <f>+'VR2GI report'!$A33</f>
        <v>38008</v>
      </c>
      <c r="H36" s="36">
        <f>+'VR2GI report'!$A33</f>
        <v>38008</v>
      </c>
      <c r="I36" s="6" t="s">
        <v>15</v>
      </c>
      <c r="K36" s="10" t="str">
        <f>+'VR2GI report'!G33</f>
        <v>J3E</v>
      </c>
      <c r="N36" s="6" t="str">
        <f>+'VR2GI report'!H33</f>
        <v>Non amateur chat</v>
      </c>
    </row>
    <row r="37" spans="1:14" ht="12.75">
      <c r="A37" s="38" t="s">
        <v>17</v>
      </c>
      <c r="B37" s="39" t="s">
        <v>116</v>
      </c>
      <c r="C37" s="4">
        <f t="shared" si="0"/>
        <v>20</v>
      </c>
      <c r="D37" s="4">
        <f>(+'VR2GI report'!E34)*1000</f>
        <v>14303</v>
      </c>
      <c r="E37" s="33">
        <f>+'VR2GI report'!C34</f>
        <v>0.48333333333333345</v>
      </c>
      <c r="F37" s="34">
        <f>+'VR2GI report'!$A34</f>
        <v>38008</v>
      </c>
      <c r="G37" s="35">
        <f>+'VR2GI report'!$A34</f>
        <v>38008</v>
      </c>
      <c r="H37" s="36">
        <f>+'VR2GI report'!$A34</f>
        <v>38008</v>
      </c>
      <c r="I37" s="6" t="s">
        <v>15</v>
      </c>
      <c r="K37" s="10" t="str">
        <f>+'VR2GI report'!G34</f>
        <v>J3E</v>
      </c>
      <c r="N37" s="6" t="str">
        <f>+'VR2GI report'!H34</f>
        <v>Non amateur chat - thai?</v>
      </c>
    </row>
    <row r="38" spans="1:14" ht="12.75">
      <c r="A38" s="38" t="s">
        <v>17</v>
      </c>
      <c r="B38" s="39" t="s">
        <v>116</v>
      </c>
      <c r="C38" s="4">
        <f t="shared" si="0"/>
        <v>20</v>
      </c>
      <c r="D38" s="4">
        <f>(+'VR2GI report'!E35)*1000</f>
        <v>14286</v>
      </c>
      <c r="E38" s="33">
        <f>+'VR2GI report'!C35</f>
        <v>0.49166666666666664</v>
      </c>
      <c r="F38" s="34">
        <f>+'VR2GI report'!$A35</f>
        <v>38008</v>
      </c>
      <c r="G38" s="35">
        <f>+'VR2GI report'!$A35</f>
        <v>38008</v>
      </c>
      <c r="H38" s="36">
        <f>+'VR2GI report'!$A35</f>
        <v>38008</v>
      </c>
      <c r="I38" s="6" t="s">
        <v>15</v>
      </c>
      <c r="K38" s="10" t="str">
        <f>+'VR2GI report'!G35</f>
        <v>J3E</v>
      </c>
      <c r="N38" s="6" t="str">
        <f>+'VR2GI report'!H35</f>
        <v>Non amateur chat</v>
      </c>
    </row>
    <row r="39" spans="1:14" ht="12.75">
      <c r="A39" s="38" t="s">
        <v>17</v>
      </c>
      <c r="B39" s="39" t="s">
        <v>116</v>
      </c>
      <c r="C39" s="4">
        <f t="shared" si="0"/>
        <v>20</v>
      </c>
      <c r="D39" s="4">
        <f>(+'VR2GI report'!E36)*1000</f>
        <v>14304.5</v>
      </c>
      <c r="E39" s="33">
        <f>+'VR2GI report'!C36</f>
        <v>0.49652777777777785</v>
      </c>
      <c r="F39" s="34">
        <f>+'VR2GI report'!$A36</f>
        <v>38008</v>
      </c>
      <c r="G39" s="35">
        <f>+'VR2GI report'!$A36</f>
        <v>38008</v>
      </c>
      <c r="H39" s="36">
        <f>+'VR2GI report'!$A36</f>
        <v>38008</v>
      </c>
      <c r="I39" s="6" t="s">
        <v>15</v>
      </c>
      <c r="K39" s="10" t="str">
        <f>+'VR2GI report'!G36</f>
        <v>J3E</v>
      </c>
      <c r="N39" s="6" t="str">
        <f>+'VR2GI report'!H36</f>
        <v>Non amateur chat</v>
      </c>
    </row>
    <row r="40" spans="1:14" ht="12.75">
      <c r="A40" s="38" t="s">
        <v>17</v>
      </c>
      <c r="B40" s="39" t="s">
        <v>116</v>
      </c>
      <c r="C40" s="4">
        <f t="shared" si="0"/>
        <v>20</v>
      </c>
      <c r="D40" s="4">
        <f>(+'VR2GI report'!E37)*1000</f>
        <v>14215</v>
      </c>
      <c r="E40" s="33">
        <f>+'VR2GI report'!C37</f>
        <v>0.5055555555555555</v>
      </c>
      <c r="F40" s="34">
        <f>+'VR2GI report'!$A37</f>
        <v>38008</v>
      </c>
      <c r="G40" s="35">
        <f>+'VR2GI report'!$A37</f>
        <v>38008</v>
      </c>
      <c r="H40" s="36">
        <f>+'VR2GI report'!$A37</f>
        <v>38008</v>
      </c>
      <c r="I40" s="6" t="s">
        <v>15</v>
      </c>
      <c r="K40" s="10" t="str">
        <f>+'VR2GI report'!G37</f>
        <v>J3E</v>
      </c>
      <c r="N40" s="6" t="str">
        <f>+'VR2GI report'!H37</f>
        <v>Non amateur chat</v>
      </c>
    </row>
    <row r="41" spans="1:14" ht="12.75">
      <c r="A41" s="38" t="s">
        <v>17</v>
      </c>
      <c r="B41" s="39" t="s">
        <v>116</v>
      </c>
      <c r="C41" s="4">
        <f t="shared" si="0"/>
        <v>20</v>
      </c>
      <c r="D41" s="4">
        <f>(+'VR2GI report'!E38)*1000</f>
        <v>14200</v>
      </c>
      <c r="E41" s="33">
        <f>+'VR2GI report'!C38</f>
        <v>0.5083333333333333</v>
      </c>
      <c r="F41" s="34">
        <f>+'VR2GI report'!$A38</f>
        <v>38008</v>
      </c>
      <c r="G41" s="35">
        <f>+'VR2GI report'!$A38</f>
        <v>38008</v>
      </c>
      <c r="H41" s="36">
        <f>+'VR2GI report'!$A38</f>
        <v>38008</v>
      </c>
      <c r="I41" s="6" t="s">
        <v>15</v>
      </c>
      <c r="K41" s="10" t="str">
        <f>+'VR2GI report'!G38</f>
        <v>A3E</v>
      </c>
      <c r="N41" s="6" t="str">
        <f>+'VR2GI report'!H38</f>
        <v>AM speech&amp;music (broadcast) japanese?</v>
      </c>
    </row>
    <row r="42" spans="1:14" ht="12.75">
      <c r="A42" s="38" t="s">
        <v>17</v>
      </c>
      <c r="B42" s="39" t="s">
        <v>116</v>
      </c>
      <c r="C42" s="4">
        <f t="shared" si="0"/>
        <v>20</v>
      </c>
      <c r="D42" s="4">
        <f>(+'VR2GI report'!E39)*1000</f>
        <v>14230</v>
      </c>
      <c r="E42" s="33">
        <f>+'VR2GI report'!C39</f>
        <v>0.5145833333333334</v>
      </c>
      <c r="F42" s="34">
        <f>+'VR2GI report'!$A39</f>
        <v>38008</v>
      </c>
      <c r="G42" s="35">
        <f>+'VR2GI report'!$A39</f>
        <v>38008</v>
      </c>
      <c r="H42" s="36">
        <f>+'VR2GI report'!$A39</f>
        <v>38008</v>
      </c>
      <c r="I42" s="6" t="s">
        <v>15</v>
      </c>
      <c r="K42" s="10" t="str">
        <f>+'VR2GI report'!G39</f>
        <v>data</v>
      </c>
      <c r="N42" s="6" t="str">
        <f>+'VR2GI report'!H39</f>
        <v>maybe bad signal...</v>
      </c>
    </row>
    <row r="43" spans="1:14" ht="12.75">
      <c r="A43" s="38" t="s">
        <v>17</v>
      </c>
      <c r="B43" s="39" t="s">
        <v>116</v>
      </c>
      <c r="C43" s="4">
        <f t="shared" si="0"/>
        <v>20</v>
      </c>
      <c r="D43" s="4">
        <f>(+'VR2GI report'!E40)*1000</f>
        <v>14296</v>
      </c>
      <c r="E43" s="33">
        <f>+'VR2GI report'!C40</f>
        <v>0.5166666666666666</v>
      </c>
      <c r="F43" s="34">
        <f>+'VR2GI report'!$A40</f>
        <v>38008</v>
      </c>
      <c r="G43" s="35">
        <f>+'VR2GI report'!$A40</f>
        <v>38008</v>
      </c>
      <c r="H43" s="36">
        <f>+'VR2GI report'!$A40</f>
        <v>38008</v>
      </c>
      <c r="I43" s="6" t="s">
        <v>15</v>
      </c>
      <c r="K43" s="10" t="str">
        <f>+'VR2GI report'!G40</f>
        <v>J3E</v>
      </c>
      <c r="N43" s="6" t="str">
        <f>+'VR2GI report'!H40</f>
        <v>Non amateur chat</v>
      </c>
    </row>
    <row r="44" spans="1:14" ht="12.75">
      <c r="A44" s="38" t="s">
        <v>17</v>
      </c>
      <c r="B44" s="39" t="s">
        <v>116</v>
      </c>
      <c r="C44" s="4">
        <f t="shared" si="0"/>
        <v>20</v>
      </c>
      <c r="D44" s="4">
        <f>(+'VR2GI report'!E41)*1000</f>
        <v>14357</v>
      </c>
      <c r="E44" s="33">
        <f>+'VR2GI report'!C41</f>
        <v>0.5180555555555555</v>
      </c>
      <c r="F44" s="34">
        <f>+'VR2GI report'!$A41</f>
        <v>38008</v>
      </c>
      <c r="G44" s="35">
        <f>+'VR2GI report'!$A41</f>
        <v>38008</v>
      </c>
      <c r="H44" s="36">
        <f>+'VR2GI report'!$A41</f>
        <v>38008</v>
      </c>
      <c r="I44" s="6" t="s">
        <v>15</v>
      </c>
      <c r="K44" s="10" t="str">
        <f>+'VR2GI report'!G41</f>
        <v>J3E</v>
      </c>
      <c r="N44" s="6" t="str">
        <f>+'VR2GI report'!H41</f>
        <v>out of amateur band</v>
      </c>
    </row>
    <row r="45" spans="1:14" ht="12.75">
      <c r="A45" s="38" t="s">
        <v>17</v>
      </c>
      <c r="B45" s="39" t="s">
        <v>116</v>
      </c>
      <c r="C45" s="4">
        <f t="shared" si="0"/>
        <v>20</v>
      </c>
      <c r="D45" s="4">
        <f>(+'VR2GI report'!E42)*1000</f>
        <v>14236</v>
      </c>
      <c r="E45" s="33">
        <f>+'VR2GI report'!C42</f>
        <v>0.53125</v>
      </c>
      <c r="F45" s="34">
        <f>+'VR2GI report'!$A42</f>
        <v>38008</v>
      </c>
      <c r="G45" s="35">
        <f>+'VR2GI report'!$A42</f>
        <v>38008</v>
      </c>
      <c r="H45" s="36">
        <f>+'VR2GI report'!$A42</f>
        <v>38008</v>
      </c>
      <c r="I45" s="6" t="s">
        <v>15</v>
      </c>
      <c r="K45" s="10" t="str">
        <f>+'VR2GI report'!G42</f>
        <v>data</v>
      </c>
      <c r="N45" s="6" t="str">
        <f>+'VR2GI report'!H42</f>
        <v>unknown signal &amp; drifting</v>
      </c>
    </row>
    <row r="46" spans="1:14" ht="12.75">
      <c r="A46" s="38" t="s">
        <v>17</v>
      </c>
      <c r="B46" s="39" t="s">
        <v>116</v>
      </c>
      <c r="C46" s="4">
        <f t="shared" si="0"/>
        <v>20</v>
      </c>
      <c r="D46" s="4">
        <f>(+'VR2GI report'!E43)*1000</f>
        <v>14056</v>
      </c>
      <c r="E46" s="33">
        <f>+'VR2GI report'!C43</f>
        <v>0.5416666666666667</v>
      </c>
      <c r="F46" s="34">
        <f>+'VR2GI report'!$A43</f>
        <v>38008</v>
      </c>
      <c r="G46" s="35">
        <f>+'VR2GI report'!$A43</f>
        <v>38008</v>
      </c>
      <c r="H46" s="36">
        <f>+'VR2GI report'!$A43</f>
        <v>38008</v>
      </c>
      <c r="I46" s="6" t="s">
        <v>15</v>
      </c>
      <c r="K46" s="10" t="str">
        <f>+'VR2GI report'!G43</f>
        <v>J3E</v>
      </c>
      <c r="N46" s="6" t="str">
        <f>+'VR2GI report'!H43</f>
        <v>Non amateur chat</v>
      </c>
    </row>
    <row r="47" spans="1:14" ht="12.75">
      <c r="A47" s="38" t="s">
        <v>17</v>
      </c>
      <c r="B47" s="39" t="s">
        <v>116</v>
      </c>
      <c r="C47" s="4">
        <f t="shared" si="0"/>
        <v>20</v>
      </c>
      <c r="D47" s="4">
        <f>(+'VR2GI report'!E44)*1000</f>
        <v>14050</v>
      </c>
      <c r="E47" s="33">
        <f>+'VR2GI report'!C44</f>
        <v>0.5423611111111111</v>
      </c>
      <c r="F47" s="34">
        <f>+'VR2GI report'!$A44</f>
        <v>38008</v>
      </c>
      <c r="G47" s="35">
        <f>+'VR2GI report'!$A44</f>
        <v>38008</v>
      </c>
      <c r="H47" s="36">
        <f>+'VR2GI report'!$A44</f>
        <v>38008</v>
      </c>
      <c r="I47" s="6" t="s">
        <v>15</v>
      </c>
      <c r="K47" s="10" t="str">
        <f>+'VR2GI report'!G44</f>
        <v>J3E</v>
      </c>
      <c r="N47" s="6" t="str">
        <f>+'VR2GI report'!H44</f>
        <v>LSB non amateur chat</v>
      </c>
    </row>
    <row r="48" spans="1:14" ht="12.75">
      <c r="A48" s="38" t="s">
        <v>17</v>
      </c>
      <c r="B48" s="39" t="s">
        <v>116</v>
      </c>
      <c r="C48" s="4">
        <f t="shared" si="0"/>
        <v>20</v>
      </c>
      <c r="D48" s="4">
        <f>(+'VR2GI report'!E45)*1000</f>
        <v>14060</v>
      </c>
      <c r="E48" s="33">
        <f>+'VR2GI report'!C45</f>
        <v>0.54375</v>
      </c>
      <c r="F48" s="34">
        <f>+'VR2GI report'!$A45</f>
        <v>38008</v>
      </c>
      <c r="G48" s="35">
        <f>+'VR2GI report'!$A45</f>
        <v>38008</v>
      </c>
      <c r="H48" s="36">
        <f>+'VR2GI report'!$A45</f>
        <v>38008</v>
      </c>
      <c r="I48" s="6" t="s">
        <v>15</v>
      </c>
      <c r="K48" s="10" t="str">
        <f>+'VR2GI report'!G45</f>
        <v>J3E</v>
      </c>
      <c r="N48" s="6" t="str">
        <f>+'VR2GI report'!H45</f>
        <v>LSB non amateur chat</v>
      </c>
    </row>
    <row r="49" spans="1:14" ht="12.75">
      <c r="A49" s="38" t="s">
        <v>17</v>
      </c>
      <c r="B49" s="39" t="s">
        <v>116</v>
      </c>
      <c r="C49" s="4">
        <f t="shared" si="0"/>
        <v>20</v>
      </c>
      <c r="D49" s="4">
        <f>(+'VR2GI report'!E46)*1000</f>
        <v>14284</v>
      </c>
      <c r="E49" s="33">
        <f>+'VR2GI report'!C46</f>
        <v>0.5645833333333334</v>
      </c>
      <c r="F49" s="34">
        <f>+'VR2GI report'!$A46</f>
        <v>38008</v>
      </c>
      <c r="G49" s="35">
        <f>+'VR2GI report'!$A46</f>
        <v>38008</v>
      </c>
      <c r="H49" s="36">
        <f>+'VR2GI report'!$A46</f>
        <v>38008</v>
      </c>
      <c r="I49" s="6" t="s">
        <v>15</v>
      </c>
      <c r="K49" s="10" t="str">
        <f>+'VR2GI report'!G46</f>
        <v>J3E</v>
      </c>
      <c r="N49" s="6" t="str">
        <f>+'VR2GI report'!H46</f>
        <v>Non amateur chat</v>
      </c>
    </row>
    <row r="50" spans="1:14" ht="12.75">
      <c r="A50" s="4"/>
      <c r="B50" s="4"/>
      <c r="C50" s="4"/>
      <c r="D50" s="5"/>
      <c r="E50" s="9"/>
      <c r="F50" s="9"/>
      <c r="G50" s="9"/>
      <c r="H50" s="9"/>
      <c r="I50" s="4"/>
      <c r="J50" s="4"/>
      <c r="K50" s="4"/>
      <c r="N50" s="4"/>
    </row>
    <row r="51" spans="1:14" ht="12.75">
      <c r="A51" s="6" t="s">
        <v>27</v>
      </c>
      <c r="B51" s="6"/>
      <c r="C51" s="4">
        <v>80</v>
      </c>
      <c r="D51" s="5">
        <v>3546.4</v>
      </c>
      <c r="E51" s="10" t="s">
        <v>28</v>
      </c>
      <c r="F51" s="10" t="s">
        <v>39</v>
      </c>
      <c r="G51" s="10" t="s">
        <v>63</v>
      </c>
      <c r="H51" s="10" t="s">
        <v>64</v>
      </c>
      <c r="I51" s="6" t="s">
        <v>66</v>
      </c>
      <c r="K51" s="6" t="s">
        <v>13</v>
      </c>
      <c r="N51" s="6" t="s">
        <v>16</v>
      </c>
    </row>
    <row r="52" spans="1:14" ht="12.75">
      <c r="A52" s="6" t="s">
        <v>27</v>
      </c>
      <c r="B52" s="6"/>
      <c r="C52" s="4">
        <v>80</v>
      </c>
      <c r="D52" s="5">
        <v>3552.8</v>
      </c>
      <c r="E52" s="10" t="s">
        <v>35</v>
      </c>
      <c r="F52" s="10" t="s">
        <v>41</v>
      </c>
      <c r="G52" s="10" t="s">
        <v>63</v>
      </c>
      <c r="H52" s="10" t="s">
        <v>64</v>
      </c>
      <c r="I52" s="6" t="s">
        <v>66</v>
      </c>
      <c r="K52" s="6" t="s">
        <v>13</v>
      </c>
      <c r="N52" s="6" t="s">
        <v>16</v>
      </c>
    </row>
    <row r="53" spans="1:14" ht="12.75">
      <c r="A53" s="6" t="s">
        <v>27</v>
      </c>
      <c r="B53" s="6"/>
      <c r="C53" s="4">
        <v>80</v>
      </c>
      <c r="D53" s="5">
        <v>3553.2</v>
      </c>
      <c r="E53" s="10" t="s">
        <v>36</v>
      </c>
      <c r="F53" s="10" t="s">
        <v>42</v>
      </c>
      <c r="G53" s="10" t="s">
        <v>63</v>
      </c>
      <c r="H53" s="10" t="s">
        <v>64</v>
      </c>
      <c r="I53" s="6" t="s">
        <v>66</v>
      </c>
      <c r="K53" s="6" t="s">
        <v>13</v>
      </c>
      <c r="N53" s="6" t="s">
        <v>16</v>
      </c>
    </row>
    <row r="54" spans="1:14" ht="12.75">
      <c r="A54" s="6" t="s">
        <v>27</v>
      </c>
      <c r="B54" s="6"/>
      <c r="C54" s="4">
        <v>80</v>
      </c>
      <c r="D54" s="5">
        <v>3594</v>
      </c>
      <c r="E54" s="10" t="s">
        <v>36</v>
      </c>
      <c r="F54" s="10" t="s">
        <v>42</v>
      </c>
      <c r="G54" s="10" t="s">
        <v>63</v>
      </c>
      <c r="H54" s="10" t="s">
        <v>64</v>
      </c>
      <c r="I54" s="6" t="s">
        <v>66</v>
      </c>
      <c r="K54" s="6" t="s">
        <v>13</v>
      </c>
      <c r="N54" s="6" t="s">
        <v>68</v>
      </c>
    </row>
    <row r="55" spans="1:14" ht="12.75">
      <c r="A55" s="6" t="s">
        <v>27</v>
      </c>
      <c r="B55" s="6"/>
      <c r="C55" s="4">
        <v>80</v>
      </c>
      <c r="D55" s="5">
        <v>3658</v>
      </c>
      <c r="E55" s="10" t="s">
        <v>37</v>
      </c>
      <c r="F55" s="10" t="s">
        <v>43</v>
      </c>
      <c r="G55" s="10" t="s">
        <v>63</v>
      </c>
      <c r="H55" s="10" t="s">
        <v>64</v>
      </c>
      <c r="I55" s="6" t="s">
        <v>66</v>
      </c>
      <c r="K55" s="6" t="s">
        <v>13</v>
      </c>
      <c r="N55" s="6" t="s">
        <v>69</v>
      </c>
    </row>
    <row r="56" spans="1:14" ht="12.75">
      <c r="A56" s="6" t="s">
        <v>27</v>
      </c>
      <c r="B56" s="6"/>
      <c r="C56" s="4">
        <v>80</v>
      </c>
      <c r="D56" s="5">
        <v>3701</v>
      </c>
      <c r="E56" s="10" t="s">
        <v>38</v>
      </c>
      <c r="F56" s="10" t="s">
        <v>44</v>
      </c>
      <c r="G56" s="10" t="s">
        <v>63</v>
      </c>
      <c r="H56" s="10" t="s">
        <v>64</v>
      </c>
      <c r="I56" s="6" t="s">
        <v>15</v>
      </c>
      <c r="K56" s="6" t="s">
        <v>67</v>
      </c>
      <c r="N56" s="6" t="s">
        <v>70</v>
      </c>
    </row>
    <row r="57" spans="1:14" ht="12.75">
      <c r="A57" s="6" t="s">
        <v>27</v>
      </c>
      <c r="B57" s="6"/>
      <c r="C57" s="4">
        <v>40</v>
      </c>
      <c r="D57" s="5">
        <v>7000</v>
      </c>
      <c r="E57" s="10" t="s">
        <v>45</v>
      </c>
      <c r="F57" s="10" t="s">
        <v>43</v>
      </c>
      <c r="G57" s="10" t="s">
        <v>63</v>
      </c>
      <c r="H57" s="10" t="s">
        <v>64</v>
      </c>
      <c r="I57" s="10" t="s">
        <v>65</v>
      </c>
      <c r="K57" s="6" t="s">
        <v>67</v>
      </c>
      <c r="N57" s="6" t="s">
        <v>73</v>
      </c>
    </row>
    <row r="58" spans="1:14" ht="12.75">
      <c r="A58" s="6" t="s">
        <v>27</v>
      </c>
      <c r="B58" s="6"/>
      <c r="C58" s="4">
        <v>40</v>
      </c>
      <c r="D58" s="5">
        <v>7002</v>
      </c>
      <c r="E58" s="10" t="s">
        <v>46</v>
      </c>
      <c r="F58" s="10" t="s">
        <v>44</v>
      </c>
      <c r="G58" s="10" t="s">
        <v>63</v>
      </c>
      <c r="H58" s="10" t="s">
        <v>64</v>
      </c>
      <c r="I58" s="10" t="s">
        <v>71</v>
      </c>
      <c r="K58" s="6" t="s">
        <v>67</v>
      </c>
      <c r="N58" s="6" t="s">
        <v>75</v>
      </c>
    </row>
    <row r="59" spans="1:14" ht="12.75">
      <c r="A59" s="6" t="s">
        <v>27</v>
      </c>
      <c r="B59" s="6"/>
      <c r="C59" s="4">
        <v>40</v>
      </c>
      <c r="D59" s="5">
        <v>7005</v>
      </c>
      <c r="E59" s="10" t="s">
        <v>47</v>
      </c>
      <c r="F59" s="10" t="s">
        <v>59</v>
      </c>
      <c r="G59" s="10" t="s">
        <v>63</v>
      </c>
      <c r="H59" s="10" t="s">
        <v>64</v>
      </c>
      <c r="I59" s="10" t="s">
        <v>65</v>
      </c>
      <c r="K59" s="6" t="s">
        <v>67</v>
      </c>
      <c r="N59" s="6" t="s">
        <v>73</v>
      </c>
    </row>
    <row r="60" spans="1:14" ht="12.75">
      <c r="A60" s="6" t="s">
        <v>27</v>
      </c>
      <c r="B60" s="6"/>
      <c r="C60" s="4">
        <v>40</v>
      </c>
      <c r="D60" s="5">
        <v>7016.2</v>
      </c>
      <c r="E60" s="10" t="s">
        <v>48</v>
      </c>
      <c r="F60" s="10" t="s">
        <v>60</v>
      </c>
      <c r="G60" s="10" t="s">
        <v>63</v>
      </c>
      <c r="H60" s="10" t="s">
        <v>64</v>
      </c>
      <c r="I60" s="6" t="s">
        <v>71</v>
      </c>
      <c r="K60" s="6" t="s">
        <v>67</v>
      </c>
      <c r="N60" s="6" t="s">
        <v>75</v>
      </c>
    </row>
    <row r="61" spans="1:14" ht="12.75">
      <c r="A61" s="6" t="s">
        <v>27</v>
      </c>
      <c r="B61" s="6"/>
      <c r="C61" s="14">
        <v>40</v>
      </c>
      <c r="D61" s="15">
        <v>7017</v>
      </c>
      <c r="E61" s="12" t="s">
        <v>49</v>
      </c>
      <c r="F61" s="12" t="s">
        <v>44</v>
      </c>
      <c r="G61" s="10" t="s">
        <v>63</v>
      </c>
      <c r="H61" s="10" t="s">
        <v>64</v>
      </c>
      <c r="I61" s="16" t="s">
        <v>71</v>
      </c>
      <c r="K61" s="14" t="s">
        <v>67</v>
      </c>
      <c r="L61" s="12"/>
      <c r="N61" s="14" t="s">
        <v>75</v>
      </c>
    </row>
    <row r="62" spans="1:14" ht="12.75">
      <c r="A62" s="6" t="s">
        <v>27</v>
      </c>
      <c r="B62" s="6"/>
      <c r="C62" s="14">
        <v>40</v>
      </c>
      <c r="D62" s="15">
        <v>7017.9</v>
      </c>
      <c r="E62" s="12" t="s">
        <v>50</v>
      </c>
      <c r="F62" s="12" t="s">
        <v>43</v>
      </c>
      <c r="G62" s="10" t="s">
        <v>63</v>
      </c>
      <c r="H62" s="10" t="s">
        <v>64</v>
      </c>
      <c r="I62" s="16" t="s">
        <v>15</v>
      </c>
      <c r="K62" s="14" t="s">
        <v>74</v>
      </c>
      <c r="N62" s="14" t="s">
        <v>76</v>
      </c>
    </row>
    <row r="63" spans="1:14" ht="12.75">
      <c r="A63" s="6" t="s">
        <v>27</v>
      </c>
      <c r="B63" s="6"/>
      <c r="C63" s="14">
        <v>40</v>
      </c>
      <c r="D63" s="15">
        <v>7018</v>
      </c>
      <c r="E63" s="12" t="s">
        <v>51</v>
      </c>
      <c r="F63" s="12" t="s">
        <v>44</v>
      </c>
      <c r="G63" s="10" t="s">
        <v>63</v>
      </c>
      <c r="H63" s="10" t="s">
        <v>64</v>
      </c>
      <c r="I63" s="16" t="s">
        <v>15</v>
      </c>
      <c r="K63" s="14" t="s">
        <v>13</v>
      </c>
      <c r="N63" s="14" t="s">
        <v>77</v>
      </c>
    </row>
    <row r="64" spans="1:14" ht="12.75">
      <c r="A64" s="6" t="s">
        <v>27</v>
      </c>
      <c r="B64" s="6"/>
      <c r="C64" s="14">
        <v>40</v>
      </c>
      <c r="D64" s="15">
        <v>7022</v>
      </c>
      <c r="E64" s="12" t="s">
        <v>52</v>
      </c>
      <c r="F64" s="12" t="s">
        <v>61</v>
      </c>
      <c r="G64" s="10" t="s">
        <v>63</v>
      </c>
      <c r="H64" s="10" t="s">
        <v>64</v>
      </c>
      <c r="I64" s="16" t="s">
        <v>15</v>
      </c>
      <c r="K64" s="14" t="s">
        <v>67</v>
      </c>
      <c r="N64" s="14" t="s">
        <v>78</v>
      </c>
    </row>
    <row r="65" spans="1:14" ht="12.75">
      <c r="A65" s="6" t="s">
        <v>27</v>
      </c>
      <c r="B65" s="6"/>
      <c r="C65" s="14">
        <v>40</v>
      </c>
      <c r="D65" s="15">
        <v>7039</v>
      </c>
      <c r="E65" s="12" t="s">
        <v>53</v>
      </c>
      <c r="F65" s="12" t="s">
        <v>43</v>
      </c>
      <c r="G65" s="10" t="s">
        <v>63</v>
      </c>
      <c r="H65" s="10" t="s">
        <v>64</v>
      </c>
      <c r="I65" s="16" t="s">
        <v>66</v>
      </c>
      <c r="K65" s="14" t="s">
        <v>13</v>
      </c>
      <c r="N65" s="14" t="s">
        <v>68</v>
      </c>
    </row>
    <row r="66" spans="1:14" ht="12.75">
      <c r="A66" s="6" t="s">
        <v>27</v>
      </c>
      <c r="B66" s="6"/>
      <c r="C66" s="14">
        <v>40</v>
      </c>
      <c r="D66" s="15">
        <v>7039</v>
      </c>
      <c r="E66" s="12" t="s">
        <v>54</v>
      </c>
      <c r="F66" s="12" t="s">
        <v>43</v>
      </c>
      <c r="G66" s="10" t="s">
        <v>63</v>
      </c>
      <c r="H66" s="10" t="s">
        <v>64</v>
      </c>
      <c r="I66" s="16" t="s">
        <v>66</v>
      </c>
      <c r="K66" s="14" t="s">
        <v>13</v>
      </c>
      <c r="N66" s="14" t="s">
        <v>79</v>
      </c>
    </row>
    <row r="67" spans="1:14" ht="12.75">
      <c r="A67" s="6" t="s">
        <v>27</v>
      </c>
      <c r="B67" s="6"/>
      <c r="C67" s="14">
        <v>40</v>
      </c>
      <c r="D67" s="15">
        <v>7054</v>
      </c>
      <c r="E67" s="12" t="s">
        <v>55</v>
      </c>
      <c r="F67" s="12" t="s">
        <v>59</v>
      </c>
      <c r="G67" s="10" t="s">
        <v>63</v>
      </c>
      <c r="H67" s="10" t="s">
        <v>64</v>
      </c>
      <c r="I67" s="16" t="s">
        <v>71</v>
      </c>
      <c r="K67" s="14" t="s">
        <v>67</v>
      </c>
      <c r="N67" s="14" t="s">
        <v>75</v>
      </c>
    </row>
    <row r="68" spans="1:14" ht="12.75">
      <c r="A68" s="6" t="s">
        <v>27</v>
      </c>
      <c r="B68" s="6"/>
      <c r="C68" s="14">
        <v>40</v>
      </c>
      <c r="D68" s="15">
        <v>7056.4</v>
      </c>
      <c r="E68" s="12" t="s">
        <v>35</v>
      </c>
      <c r="F68" s="12" t="s">
        <v>41</v>
      </c>
      <c r="G68" s="10" t="s">
        <v>63</v>
      </c>
      <c r="H68" s="10" t="s">
        <v>64</v>
      </c>
      <c r="I68" s="16" t="s">
        <v>66</v>
      </c>
      <c r="K68" s="14" t="s">
        <v>13</v>
      </c>
      <c r="N68" s="14" t="s">
        <v>16</v>
      </c>
    </row>
    <row r="69" spans="1:14" ht="12.75">
      <c r="A69" s="6" t="s">
        <v>27</v>
      </c>
      <c r="B69" s="6"/>
      <c r="C69" s="14">
        <v>40</v>
      </c>
      <c r="D69" s="15">
        <v>7058</v>
      </c>
      <c r="E69" s="12" t="s">
        <v>28</v>
      </c>
      <c r="F69" s="12" t="s">
        <v>39</v>
      </c>
      <c r="G69" s="10" t="s">
        <v>63</v>
      </c>
      <c r="H69" s="10" t="s">
        <v>64</v>
      </c>
      <c r="I69" s="16" t="s">
        <v>66</v>
      </c>
      <c r="K69" s="14" t="s">
        <v>13</v>
      </c>
      <c r="N69" s="14" t="s">
        <v>16</v>
      </c>
    </row>
    <row r="70" spans="1:14" ht="12.75">
      <c r="A70" s="6" t="s">
        <v>27</v>
      </c>
      <c r="B70" s="6"/>
      <c r="C70" s="14">
        <v>40</v>
      </c>
      <c r="D70" s="15">
        <v>7072.8</v>
      </c>
      <c r="E70" s="12" t="s">
        <v>56</v>
      </c>
      <c r="F70" s="12" t="s">
        <v>62</v>
      </c>
      <c r="G70" s="10" t="s">
        <v>63</v>
      </c>
      <c r="H70" s="10" t="s">
        <v>64</v>
      </c>
      <c r="I70" s="16" t="s">
        <v>66</v>
      </c>
      <c r="K70" s="14" t="s">
        <v>13</v>
      </c>
      <c r="N70" s="14" t="s">
        <v>16</v>
      </c>
    </row>
    <row r="71" spans="1:14" ht="12.75">
      <c r="A71" s="6" t="s">
        <v>27</v>
      </c>
      <c r="B71" s="6"/>
      <c r="C71" s="14">
        <v>40</v>
      </c>
      <c r="D71" s="15">
        <v>7072.8</v>
      </c>
      <c r="E71" s="12" t="s">
        <v>57</v>
      </c>
      <c r="F71" s="12" t="s">
        <v>44</v>
      </c>
      <c r="G71" s="10" t="s">
        <v>63</v>
      </c>
      <c r="H71" s="10" t="s">
        <v>64</v>
      </c>
      <c r="I71" s="16" t="s">
        <v>66</v>
      </c>
      <c r="K71" s="14" t="s">
        <v>13</v>
      </c>
      <c r="N71" s="14" t="s">
        <v>16</v>
      </c>
    </row>
    <row r="72" spans="1:14" ht="12.75">
      <c r="A72" s="6" t="s">
        <v>27</v>
      </c>
      <c r="B72" s="6"/>
      <c r="C72" s="14">
        <v>40</v>
      </c>
      <c r="D72" s="15">
        <v>7100</v>
      </c>
      <c r="E72" s="12" t="s">
        <v>58</v>
      </c>
      <c r="F72" s="12" t="s">
        <v>43</v>
      </c>
      <c r="G72" s="10" t="s">
        <v>63</v>
      </c>
      <c r="H72" s="10" t="s">
        <v>64</v>
      </c>
      <c r="I72" s="16" t="s">
        <v>72</v>
      </c>
      <c r="K72" s="14" t="s">
        <v>14</v>
      </c>
      <c r="N72" s="14" t="s">
        <v>80</v>
      </c>
    </row>
    <row r="73" spans="1:14" ht="12.75">
      <c r="A73" s="6" t="s">
        <v>27</v>
      </c>
      <c r="B73" s="6"/>
      <c r="C73" s="14">
        <v>20</v>
      </c>
      <c r="D73" s="15">
        <v>14000</v>
      </c>
      <c r="E73" s="12" t="s">
        <v>85</v>
      </c>
      <c r="F73" s="12" t="s">
        <v>61</v>
      </c>
      <c r="G73" s="10" t="s">
        <v>63</v>
      </c>
      <c r="H73" s="10" t="s">
        <v>64</v>
      </c>
      <c r="I73" s="16" t="s">
        <v>15</v>
      </c>
      <c r="K73" s="14" t="s">
        <v>67</v>
      </c>
      <c r="N73" s="14" t="s">
        <v>101</v>
      </c>
    </row>
    <row r="74" spans="1:14" ht="12.75">
      <c r="A74" s="6" t="s">
        <v>27</v>
      </c>
      <c r="B74" s="6"/>
      <c r="C74" s="14">
        <v>20</v>
      </c>
      <c r="D74" s="15">
        <v>14000</v>
      </c>
      <c r="E74" s="12" t="s">
        <v>86</v>
      </c>
      <c r="F74" s="12" t="s">
        <v>81</v>
      </c>
      <c r="G74" s="10" t="s">
        <v>63</v>
      </c>
      <c r="H74" s="10" t="s">
        <v>64</v>
      </c>
      <c r="I74" s="16" t="s">
        <v>15</v>
      </c>
      <c r="K74" s="14" t="s">
        <v>67</v>
      </c>
      <c r="N74" s="14" t="s">
        <v>101</v>
      </c>
    </row>
    <row r="75" spans="1:14" ht="12.75">
      <c r="A75" s="6" t="s">
        <v>27</v>
      </c>
      <c r="B75" s="6"/>
      <c r="C75" s="14">
        <v>20</v>
      </c>
      <c r="D75" s="15">
        <v>14022</v>
      </c>
      <c r="E75" s="12" t="s">
        <v>87</v>
      </c>
      <c r="F75" s="12" t="s">
        <v>40</v>
      </c>
      <c r="G75" s="10" t="s">
        <v>63</v>
      </c>
      <c r="H75" s="10" t="s">
        <v>64</v>
      </c>
      <c r="I75" s="16" t="s">
        <v>71</v>
      </c>
      <c r="K75" s="14" t="s">
        <v>67</v>
      </c>
      <c r="N75" s="14" t="s">
        <v>75</v>
      </c>
    </row>
    <row r="76" spans="1:14" ht="12.75">
      <c r="A76" s="6" t="s">
        <v>27</v>
      </c>
      <c r="B76" s="6"/>
      <c r="C76" s="14">
        <v>20</v>
      </c>
      <c r="D76" s="15">
        <v>14100</v>
      </c>
      <c r="E76" s="12" t="s">
        <v>88</v>
      </c>
      <c r="F76" s="12" t="s">
        <v>43</v>
      </c>
      <c r="G76" s="10" t="s">
        <v>63</v>
      </c>
      <c r="H76" s="10" t="s">
        <v>64</v>
      </c>
      <c r="I76" s="16" t="s">
        <v>65</v>
      </c>
      <c r="K76" s="14" t="s">
        <v>67</v>
      </c>
      <c r="N76" s="14" t="s">
        <v>73</v>
      </c>
    </row>
    <row r="77" spans="1:14" ht="12.75">
      <c r="A77" s="6" t="s">
        <v>27</v>
      </c>
      <c r="B77" s="6"/>
      <c r="C77" s="14">
        <v>20</v>
      </c>
      <c r="D77" s="15">
        <v>14185.6</v>
      </c>
      <c r="E77" s="12" t="s">
        <v>89</v>
      </c>
      <c r="F77" s="12" t="s">
        <v>41</v>
      </c>
      <c r="G77" s="10" t="s">
        <v>63</v>
      </c>
      <c r="H77" s="10" t="s">
        <v>64</v>
      </c>
      <c r="I77" s="16" t="s">
        <v>15</v>
      </c>
      <c r="K77" s="14" t="s">
        <v>67</v>
      </c>
      <c r="N77" s="14" t="s">
        <v>102</v>
      </c>
    </row>
    <row r="78" spans="1:14" ht="12.75">
      <c r="A78" s="6" t="s">
        <v>27</v>
      </c>
      <c r="B78" s="6"/>
      <c r="C78" s="14">
        <v>20</v>
      </c>
      <c r="D78" s="15">
        <v>14200</v>
      </c>
      <c r="E78" s="12" t="s">
        <v>90</v>
      </c>
      <c r="F78" s="12" t="s">
        <v>43</v>
      </c>
      <c r="G78" s="10" t="s">
        <v>63</v>
      </c>
      <c r="H78" s="10" t="s">
        <v>64</v>
      </c>
      <c r="I78" s="16" t="s">
        <v>99</v>
      </c>
      <c r="K78" s="14" t="s">
        <v>13</v>
      </c>
      <c r="N78" s="14" t="s">
        <v>103</v>
      </c>
    </row>
    <row r="79" spans="1:14" ht="12.75">
      <c r="A79" s="6" t="s">
        <v>27</v>
      </c>
      <c r="B79" s="6"/>
      <c r="C79" s="14">
        <v>20</v>
      </c>
      <c r="D79" s="15">
        <v>14216</v>
      </c>
      <c r="E79" s="12" t="s">
        <v>91</v>
      </c>
      <c r="F79" s="12" t="s">
        <v>82</v>
      </c>
      <c r="G79" s="10" t="s">
        <v>63</v>
      </c>
      <c r="H79" s="10" t="s">
        <v>64</v>
      </c>
      <c r="I79" s="16" t="s">
        <v>15</v>
      </c>
      <c r="K79" s="14" t="s">
        <v>67</v>
      </c>
      <c r="N79" s="14" t="s">
        <v>78</v>
      </c>
    </row>
    <row r="80" spans="1:14" ht="12.75">
      <c r="A80" s="6" t="s">
        <v>27</v>
      </c>
      <c r="B80" s="6"/>
      <c r="C80" s="14">
        <v>20</v>
      </c>
      <c r="D80" s="15">
        <v>14231.4</v>
      </c>
      <c r="E80" s="12" t="s">
        <v>92</v>
      </c>
      <c r="F80" s="12" t="s">
        <v>44</v>
      </c>
      <c r="G80" s="10" t="s">
        <v>63</v>
      </c>
      <c r="H80" s="10" t="s">
        <v>64</v>
      </c>
      <c r="I80" s="16" t="s">
        <v>71</v>
      </c>
      <c r="K80" s="14" t="s">
        <v>67</v>
      </c>
      <c r="N80" s="14" t="s">
        <v>75</v>
      </c>
    </row>
    <row r="81" spans="1:14" ht="12.75">
      <c r="A81" s="6" t="s">
        <v>27</v>
      </c>
      <c r="B81" s="6"/>
      <c r="C81" s="14">
        <v>20</v>
      </c>
      <c r="D81" s="15">
        <v>14250</v>
      </c>
      <c r="E81" s="12" t="s">
        <v>91</v>
      </c>
      <c r="F81" s="12" t="s">
        <v>83</v>
      </c>
      <c r="G81" s="10" t="s">
        <v>63</v>
      </c>
      <c r="H81" s="10" t="s">
        <v>64</v>
      </c>
      <c r="I81" s="16" t="s">
        <v>71</v>
      </c>
      <c r="K81" s="14" t="s">
        <v>67</v>
      </c>
      <c r="N81" s="14" t="s">
        <v>75</v>
      </c>
    </row>
    <row r="82" spans="1:14" ht="12.75">
      <c r="A82" s="6" t="s">
        <v>27</v>
      </c>
      <c r="B82" s="6"/>
      <c r="C82" s="14">
        <v>20</v>
      </c>
      <c r="D82" s="15">
        <v>14282.2</v>
      </c>
      <c r="E82" s="12" t="s">
        <v>91</v>
      </c>
      <c r="F82" s="12" t="s">
        <v>40</v>
      </c>
      <c r="G82" s="10" t="s">
        <v>63</v>
      </c>
      <c r="H82" s="10" t="s">
        <v>64</v>
      </c>
      <c r="I82" s="16" t="s">
        <v>71</v>
      </c>
      <c r="K82" s="14" t="s">
        <v>97</v>
      </c>
      <c r="N82" s="14" t="s">
        <v>75</v>
      </c>
    </row>
    <row r="83" spans="1:14" ht="12.75">
      <c r="A83" s="6" t="s">
        <v>27</v>
      </c>
      <c r="B83" s="6"/>
      <c r="C83" s="14">
        <v>20</v>
      </c>
      <c r="D83" s="15">
        <v>14300</v>
      </c>
      <c r="E83" s="12" t="s">
        <v>93</v>
      </c>
      <c r="F83" s="12" t="s">
        <v>61</v>
      </c>
      <c r="G83" s="10" t="s">
        <v>63</v>
      </c>
      <c r="H83" s="10" t="s">
        <v>64</v>
      </c>
      <c r="I83" s="16" t="s">
        <v>65</v>
      </c>
      <c r="K83" s="14" t="s">
        <v>97</v>
      </c>
      <c r="N83" s="14" t="s">
        <v>73</v>
      </c>
    </row>
    <row r="84" spans="1:14" ht="12.75">
      <c r="A84" s="6" t="s">
        <v>27</v>
      </c>
      <c r="B84" s="6"/>
      <c r="C84" s="14">
        <v>20</v>
      </c>
      <c r="D84" s="15">
        <v>14317</v>
      </c>
      <c r="E84" s="12" t="s">
        <v>90</v>
      </c>
      <c r="F84" s="12" t="s">
        <v>61</v>
      </c>
      <c r="G84" s="10" t="s">
        <v>63</v>
      </c>
      <c r="H84" s="10" t="s">
        <v>64</v>
      </c>
      <c r="I84" s="16" t="s">
        <v>15</v>
      </c>
      <c r="K84" s="14" t="s">
        <v>98</v>
      </c>
      <c r="N84" s="14" t="s">
        <v>104</v>
      </c>
    </row>
    <row r="85" spans="1:14" ht="12.75">
      <c r="A85" s="6" t="s">
        <v>27</v>
      </c>
      <c r="B85" s="6"/>
      <c r="C85" s="14">
        <v>20</v>
      </c>
      <c r="D85" s="15">
        <v>14317</v>
      </c>
      <c r="E85" s="12" t="s">
        <v>55</v>
      </c>
      <c r="F85" s="12" t="s">
        <v>59</v>
      </c>
      <c r="G85" s="10" t="s">
        <v>63</v>
      </c>
      <c r="H85" s="10" t="s">
        <v>64</v>
      </c>
      <c r="I85" s="16" t="s">
        <v>15</v>
      </c>
      <c r="K85" s="14" t="s">
        <v>98</v>
      </c>
      <c r="N85" s="14" t="s">
        <v>104</v>
      </c>
    </row>
    <row r="86" spans="1:14" ht="12.75">
      <c r="A86" s="6" t="s">
        <v>27</v>
      </c>
      <c r="B86" s="6"/>
      <c r="C86" s="14">
        <v>20</v>
      </c>
      <c r="D86" s="15">
        <v>14317</v>
      </c>
      <c r="E86" s="12" t="s">
        <v>94</v>
      </c>
      <c r="F86" s="12" t="s">
        <v>62</v>
      </c>
      <c r="G86" s="10" t="s">
        <v>63</v>
      </c>
      <c r="H86" s="10" t="s">
        <v>64</v>
      </c>
      <c r="I86" s="16" t="s">
        <v>15</v>
      </c>
      <c r="K86" s="14" t="s">
        <v>98</v>
      </c>
      <c r="N86" s="14" t="s">
        <v>104</v>
      </c>
    </row>
    <row r="87" spans="1:14" ht="12.75">
      <c r="A87" s="6" t="s">
        <v>27</v>
      </c>
      <c r="B87" s="6"/>
      <c r="C87" s="14">
        <v>20</v>
      </c>
      <c r="D87" s="15">
        <v>14320</v>
      </c>
      <c r="E87" s="12" t="s">
        <v>95</v>
      </c>
      <c r="F87" s="12" t="s">
        <v>84</v>
      </c>
      <c r="G87" s="10" t="s">
        <v>63</v>
      </c>
      <c r="H87" s="10" t="s">
        <v>64</v>
      </c>
      <c r="I87" s="16" t="s">
        <v>15</v>
      </c>
      <c r="K87" s="14" t="s">
        <v>67</v>
      </c>
      <c r="N87" s="14" t="s">
        <v>105</v>
      </c>
    </row>
    <row r="88" spans="1:14" ht="12.75">
      <c r="A88" s="6" t="s">
        <v>27</v>
      </c>
      <c r="B88" s="6"/>
      <c r="C88" s="14">
        <v>20</v>
      </c>
      <c r="D88" s="15">
        <v>14320</v>
      </c>
      <c r="E88" s="12" t="s">
        <v>96</v>
      </c>
      <c r="F88" s="12" t="s">
        <v>43</v>
      </c>
      <c r="G88" s="10" t="s">
        <v>63</v>
      </c>
      <c r="H88" s="10" t="s">
        <v>64</v>
      </c>
      <c r="I88" s="16" t="s">
        <v>100</v>
      </c>
      <c r="K88" s="14" t="s">
        <v>14</v>
      </c>
      <c r="N88" s="14" t="s">
        <v>106</v>
      </c>
    </row>
    <row r="89" spans="1:14" ht="12.75">
      <c r="A89" s="6" t="s">
        <v>27</v>
      </c>
      <c r="B89" s="6"/>
      <c r="C89" s="14">
        <v>17</v>
      </c>
      <c r="D89" s="15">
        <v>18075</v>
      </c>
      <c r="E89" s="12" t="s">
        <v>107</v>
      </c>
      <c r="F89" s="12" t="s">
        <v>43</v>
      </c>
      <c r="G89" s="10" t="s">
        <v>63</v>
      </c>
      <c r="H89" s="10" t="s">
        <v>64</v>
      </c>
      <c r="I89" s="16" t="s">
        <v>99</v>
      </c>
      <c r="K89" s="14" t="s">
        <v>67</v>
      </c>
      <c r="N89" s="14" t="s">
        <v>108</v>
      </c>
    </row>
    <row r="90" spans="1:14" ht="12.75">
      <c r="A90" s="6" t="s">
        <v>27</v>
      </c>
      <c r="B90" s="6"/>
      <c r="C90" s="14">
        <v>17</v>
      </c>
      <c r="D90" s="15">
        <v>18098.8</v>
      </c>
      <c r="E90" s="12" t="s">
        <v>109</v>
      </c>
      <c r="F90" s="12" t="s">
        <v>63</v>
      </c>
      <c r="G90" s="10" t="s">
        <v>63</v>
      </c>
      <c r="H90" s="10" t="s">
        <v>64</v>
      </c>
      <c r="I90" s="16" t="s">
        <v>110</v>
      </c>
      <c r="K90" s="14" t="s">
        <v>67</v>
      </c>
      <c r="N90" s="14" t="s">
        <v>111</v>
      </c>
    </row>
    <row r="91" spans="1:14" ht="12.75">
      <c r="A91" s="6" t="s">
        <v>27</v>
      </c>
      <c r="B91" s="6"/>
      <c r="C91" s="14">
        <v>10</v>
      </c>
      <c r="D91" s="15">
        <v>28020.3</v>
      </c>
      <c r="E91" s="12" t="s">
        <v>112</v>
      </c>
      <c r="F91" s="12" t="s">
        <v>40</v>
      </c>
      <c r="G91" s="12" t="s">
        <v>63</v>
      </c>
      <c r="H91" s="12" t="s">
        <v>64</v>
      </c>
      <c r="I91" s="16" t="s">
        <v>15</v>
      </c>
      <c r="K91" s="14" t="s">
        <v>13</v>
      </c>
      <c r="N91" s="14" t="s">
        <v>113</v>
      </c>
    </row>
    <row r="92" spans="1:3" ht="12.75">
      <c r="A92" s="6"/>
      <c r="B92" s="6"/>
      <c r="C92" s="14"/>
    </row>
    <row r="93" spans="1:2" ht="12.75">
      <c r="A93" s="6"/>
      <c r="B93" s="6"/>
    </row>
    <row r="94" spans="1:2" ht="12.75">
      <c r="A94" s="6"/>
      <c r="B94" s="6"/>
    </row>
    <row r="95" spans="1:2" ht="12.75">
      <c r="A95" s="6"/>
      <c r="B95" s="6"/>
    </row>
    <row r="96" spans="1:2" ht="12.75">
      <c r="A96" s="6"/>
      <c r="B96" s="6"/>
    </row>
    <row r="99" ht="12.75">
      <c r="N99" s="4"/>
    </row>
    <row r="100" ht="12.75">
      <c r="N100" s="4"/>
    </row>
    <row r="101" ht="12.75">
      <c r="N101" s="4"/>
    </row>
    <row r="102" ht="12.75">
      <c r="N102" s="4"/>
    </row>
    <row r="103" ht="12.75">
      <c r="N103" s="4"/>
    </row>
    <row r="104" ht="12.75">
      <c r="N104" s="4"/>
    </row>
    <row r="105" ht="12.75">
      <c r="N105" s="4"/>
    </row>
    <row r="106" ht="12.75">
      <c r="N106" s="4"/>
    </row>
    <row r="107" ht="12.75">
      <c r="N107" s="4"/>
    </row>
    <row r="108" ht="12.75">
      <c r="N108" s="4"/>
    </row>
    <row r="109" ht="12.75">
      <c r="N109" s="4"/>
    </row>
  </sheetData>
  <printOptions/>
  <pageMargins left="0.7875" right="0.7875" top="0.7875" bottom="0.7875" header="0.5" footer="0.5"/>
  <pageSetup cellComments="asDisplayed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pane ySplit="1" topLeftCell="BM2" activePane="bottomLeft" state="frozen"/>
      <selection pane="topLeft" activeCell="A1" sqref="A1"/>
      <selection pane="bottomLeft" activeCell="A23" sqref="A23"/>
    </sheetView>
  </sheetViews>
  <sheetFormatPr defaultColWidth="9.140625" defaultRowHeight="12.75"/>
  <sheetData>
    <row r="1" spans="1:13" ht="12.75">
      <c r="A1" s="1" t="s">
        <v>0</v>
      </c>
      <c r="B1" s="1" t="s">
        <v>1</v>
      </c>
      <c r="C1" s="2" t="s">
        <v>2</v>
      </c>
      <c r="D1" s="75" t="s">
        <v>3</v>
      </c>
      <c r="E1" s="13" t="s">
        <v>4</v>
      </c>
      <c r="F1" s="13" t="s">
        <v>5</v>
      </c>
      <c r="G1" s="13" t="s">
        <v>6</v>
      </c>
      <c r="H1" s="2" t="s">
        <v>7</v>
      </c>
      <c r="I1" s="1" t="s">
        <v>8</v>
      </c>
      <c r="J1" s="1" t="s">
        <v>9</v>
      </c>
      <c r="K1" s="3" t="s">
        <v>10</v>
      </c>
      <c r="L1" s="3" t="s">
        <v>11</v>
      </c>
      <c r="M1" s="2" t="s">
        <v>12</v>
      </c>
    </row>
    <row r="2" spans="1:18" ht="12.75">
      <c r="A2" s="55" t="s">
        <v>272</v>
      </c>
      <c r="B2" s="55">
        <v>80</v>
      </c>
      <c r="C2" s="55">
        <v>3560</v>
      </c>
      <c r="D2" s="72" t="s">
        <v>304</v>
      </c>
      <c r="E2" s="72" t="s">
        <v>43</v>
      </c>
      <c r="F2" s="72" t="s">
        <v>63</v>
      </c>
      <c r="G2" s="72" t="s">
        <v>64</v>
      </c>
      <c r="H2" s="72" t="s">
        <v>277</v>
      </c>
      <c r="I2" s="55"/>
      <c r="J2" s="72" t="s">
        <v>14</v>
      </c>
      <c r="K2" s="55"/>
      <c r="L2" s="55"/>
      <c r="M2" s="55" t="s">
        <v>283</v>
      </c>
      <c r="N2" s="55"/>
      <c r="O2" s="55"/>
      <c r="P2" s="55"/>
      <c r="Q2" s="55"/>
      <c r="R2" s="55"/>
    </row>
    <row r="3" spans="1:18" ht="12.75">
      <c r="A3" s="68" t="s">
        <v>272</v>
      </c>
      <c r="B3" s="68">
        <v>40</v>
      </c>
      <c r="C3" s="55">
        <v>7000</v>
      </c>
      <c r="D3" s="69" t="s">
        <v>270</v>
      </c>
      <c r="E3" s="69" t="s">
        <v>43</v>
      </c>
      <c r="F3" s="69" t="s">
        <v>63</v>
      </c>
      <c r="G3" s="69" t="s">
        <v>64</v>
      </c>
      <c r="H3" s="68" t="s">
        <v>65</v>
      </c>
      <c r="I3" s="68"/>
      <c r="J3" s="68" t="s">
        <v>292</v>
      </c>
      <c r="K3" s="55"/>
      <c r="L3" s="55"/>
      <c r="M3" s="68" t="s">
        <v>291</v>
      </c>
      <c r="N3" s="55"/>
      <c r="O3" s="55"/>
      <c r="P3" s="55"/>
      <c r="Q3" s="55"/>
      <c r="R3" s="55"/>
    </row>
    <row r="4" spans="1:18" ht="12.75">
      <c r="A4" s="68" t="s">
        <v>272</v>
      </c>
      <c r="B4" s="68">
        <v>40</v>
      </c>
      <c r="C4" s="55">
        <v>7013</v>
      </c>
      <c r="D4" s="69" t="s">
        <v>303</v>
      </c>
      <c r="E4" s="69" t="s">
        <v>61</v>
      </c>
      <c r="F4" s="69" t="s">
        <v>63</v>
      </c>
      <c r="G4" s="69" t="s">
        <v>64</v>
      </c>
      <c r="H4" s="68" t="s">
        <v>15</v>
      </c>
      <c r="I4" s="68"/>
      <c r="J4" s="68" t="s">
        <v>25</v>
      </c>
      <c r="K4" s="55"/>
      <c r="L4" s="55"/>
      <c r="M4" s="68" t="s">
        <v>299</v>
      </c>
      <c r="N4" s="55"/>
      <c r="O4" s="55"/>
      <c r="P4" s="55"/>
      <c r="Q4" s="55"/>
      <c r="R4" s="55"/>
    </row>
    <row r="5" spans="1:18" ht="12.75">
      <c r="A5" s="68" t="s">
        <v>272</v>
      </c>
      <c r="B5" s="68">
        <v>40</v>
      </c>
      <c r="C5" s="55">
        <v>7018</v>
      </c>
      <c r="D5" s="69" t="s">
        <v>302</v>
      </c>
      <c r="E5" s="69" t="s">
        <v>43</v>
      </c>
      <c r="F5" s="69" t="s">
        <v>63</v>
      </c>
      <c r="G5" s="69" t="s">
        <v>64</v>
      </c>
      <c r="H5" s="68" t="s">
        <v>15</v>
      </c>
      <c r="I5" s="68"/>
      <c r="J5" s="68" t="s">
        <v>25</v>
      </c>
      <c r="K5" s="55"/>
      <c r="L5" s="55"/>
      <c r="M5" s="68" t="s">
        <v>299</v>
      </c>
      <c r="N5" s="55"/>
      <c r="O5" s="55"/>
      <c r="P5" s="55"/>
      <c r="Q5" s="55"/>
      <c r="R5" s="55"/>
    </row>
    <row r="6" spans="1:18" ht="12.75">
      <c r="A6" s="68" t="s">
        <v>272</v>
      </c>
      <c r="B6" s="74">
        <v>40</v>
      </c>
      <c r="C6" s="55">
        <v>7039</v>
      </c>
      <c r="D6" s="69" t="s">
        <v>270</v>
      </c>
      <c r="E6" s="69" t="s">
        <v>43</v>
      </c>
      <c r="F6" s="69" t="s">
        <v>63</v>
      </c>
      <c r="G6" s="69" t="s">
        <v>64</v>
      </c>
      <c r="H6" s="68" t="s">
        <v>66</v>
      </c>
      <c r="I6" s="68"/>
      <c r="J6" s="68" t="s">
        <v>13</v>
      </c>
      <c r="K6" s="55"/>
      <c r="L6" s="55"/>
      <c r="M6" s="68" t="s">
        <v>301</v>
      </c>
      <c r="N6" s="55"/>
      <c r="O6" s="55"/>
      <c r="P6" s="55"/>
      <c r="Q6" s="55"/>
      <c r="R6" s="55"/>
    </row>
    <row r="7" spans="1:18" ht="12.75">
      <c r="A7" s="68" t="s">
        <v>272</v>
      </c>
      <c r="B7" s="74">
        <v>40</v>
      </c>
      <c r="C7" s="58">
        <v>7044</v>
      </c>
      <c r="D7" s="69" t="s">
        <v>300</v>
      </c>
      <c r="E7" s="69" t="s">
        <v>43</v>
      </c>
      <c r="F7" s="69" t="s">
        <v>63</v>
      </c>
      <c r="G7" s="69" t="s">
        <v>64</v>
      </c>
      <c r="H7" s="68" t="s">
        <v>15</v>
      </c>
      <c r="I7" s="68"/>
      <c r="J7" s="68" t="s">
        <v>25</v>
      </c>
      <c r="K7" s="55"/>
      <c r="L7" s="55"/>
      <c r="M7" s="68" t="s">
        <v>299</v>
      </c>
      <c r="N7" s="55"/>
      <c r="O7" s="55"/>
      <c r="P7" s="55"/>
      <c r="Q7" s="55"/>
      <c r="R7" s="55"/>
    </row>
    <row r="8" spans="1:18" ht="12.75">
      <c r="A8" s="68" t="s">
        <v>272</v>
      </c>
      <c r="B8" s="71">
        <v>40</v>
      </c>
      <c r="C8" s="70">
        <v>7073</v>
      </c>
      <c r="D8" s="69" t="s">
        <v>298</v>
      </c>
      <c r="E8" s="69" t="s">
        <v>84</v>
      </c>
      <c r="F8" s="69" t="s">
        <v>63</v>
      </c>
      <c r="G8" s="69" t="s">
        <v>64</v>
      </c>
      <c r="H8" s="68" t="s">
        <v>15</v>
      </c>
      <c r="I8" s="55"/>
      <c r="J8" s="68" t="s">
        <v>297</v>
      </c>
      <c r="K8" s="55"/>
      <c r="L8" s="55"/>
      <c r="M8" s="68" t="s">
        <v>296</v>
      </c>
      <c r="N8" s="55"/>
      <c r="O8" s="55"/>
      <c r="P8" s="55"/>
      <c r="Q8" s="55"/>
      <c r="R8" s="55"/>
    </row>
    <row r="9" spans="1:18" ht="12.75">
      <c r="A9" s="68" t="s">
        <v>272</v>
      </c>
      <c r="B9" s="71">
        <v>40</v>
      </c>
      <c r="C9" s="70">
        <v>7100</v>
      </c>
      <c r="D9" s="69" t="s">
        <v>295</v>
      </c>
      <c r="E9" s="69" t="s">
        <v>43</v>
      </c>
      <c r="F9" s="69" t="s">
        <v>63</v>
      </c>
      <c r="G9" s="72" t="s">
        <v>64</v>
      </c>
      <c r="H9" s="68" t="s">
        <v>72</v>
      </c>
      <c r="I9" s="55"/>
      <c r="J9" s="68" t="s">
        <v>14</v>
      </c>
      <c r="K9" s="55"/>
      <c r="L9" s="55"/>
      <c r="M9" s="68" t="s">
        <v>294</v>
      </c>
      <c r="N9" s="55"/>
      <c r="O9" s="55"/>
      <c r="P9" s="55"/>
      <c r="Q9" s="55"/>
      <c r="R9" s="55"/>
    </row>
    <row r="10" spans="1:18" ht="12.75">
      <c r="A10" s="55" t="s">
        <v>272</v>
      </c>
      <c r="B10" s="71">
        <v>20</v>
      </c>
      <c r="C10" s="70">
        <v>14016</v>
      </c>
      <c r="D10" s="69" t="s">
        <v>270</v>
      </c>
      <c r="E10" s="69" t="s">
        <v>43</v>
      </c>
      <c r="F10" s="69" t="s">
        <v>63</v>
      </c>
      <c r="G10" s="69" t="s">
        <v>64</v>
      </c>
      <c r="H10" s="68" t="s">
        <v>15</v>
      </c>
      <c r="I10" s="55"/>
      <c r="J10" s="68" t="s">
        <v>290</v>
      </c>
      <c r="K10" s="55"/>
      <c r="L10" s="55"/>
      <c r="M10" s="68" t="s">
        <v>293</v>
      </c>
      <c r="N10" s="55"/>
      <c r="O10" s="55"/>
      <c r="P10" s="55"/>
      <c r="Q10" s="55"/>
      <c r="R10" s="55"/>
    </row>
    <row r="11" spans="1:18" ht="12.75">
      <c r="A11" s="68" t="s">
        <v>272</v>
      </c>
      <c r="B11" s="71">
        <v>20</v>
      </c>
      <c r="C11" s="70">
        <v>14090</v>
      </c>
      <c r="D11" s="69" t="s">
        <v>270</v>
      </c>
      <c r="E11" s="69" t="s">
        <v>43</v>
      </c>
      <c r="F11" s="69" t="s">
        <v>63</v>
      </c>
      <c r="G11" s="69" t="s">
        <v>64</v>
      </c>
      <c r="H11" s="68" t="s">
        <v>65</v>
      </c>
      <c r="I11" s="55"/>
      <c r="J11" s="68" t="s">
        <v>292</v>
      </c>
      <c r="K11" s="55"/>
      <c r="L11" s="55"/>
      <c r="M11" s="68" t="s">
        <v>291</v>
      </c>
      <c r="N11" s="55"/>
      <c r="O11" s="55"/>
      <c r="P11" s="55"/>
      <c r="Q11" s="55"/>
      <c r="R11" s="55"/>
    </row>
    <row r="12" spans="1:18" ht="12.75">
      <c r="A12" s="68" t="s">
        <v>272</v>
      </c>
      <c r="B12" s="71">
        <v>20</v>
      </c>
      <c r="C12" s="70">
        <v>14100</v>
      </c>
      <c r="D12" s="69" t="s">
        <v>270</v>
      </c>
      <c r="E12" s="69" t="s">
        <v>43</v>
      </c>
      <c r="F12" s="69" t="s">
        <v>63</v>
      </c>
      <c r="G12" s="69" t="s">
        <v>64</v>
      </c>
      <c r="H12" s="68" t="s">
        <v>65</v>
      </c>
      <c r="I12" s="55"/>
      <c r="J12" s="68" t="s">
        <v>292</v>
      </c>
      <c r="K12" s="55"/>
      <c r="L12" s="55"/>
      <c r="M12" s="68" t="s">
        <v>291</v>
      </c>
      <c r="N12" s="55"/>
      <c r="O12" s="55"/>
      <c r="P12" s="55"/>
      <c r="Q12" s="55"/>
      <c r="R12" s="55"/>
    </row>
    <row r="13" spans="1:18" ht="12.75">
      <c r="A13" s="68" t="s">
        <v>272</v>
      </c>
      <c r="B13" s="71">
        <v>20</v>
      </c>
      <c r="C13" s="70">
        <v>14105</v>
      </c>
      <c r="D13" s="69" t="s">
        <v>270</v>
      </c>
      <c r="E13" s="69" t="s">
        <v>43</v>
      </c>
      <c r="F13" s="69" t="s">
        <v>63</v>
      </c>
      <c r="G13" s="69" t="s">
        <v>64</v>
      </c>
      <c r="H13" s="68" t="s">
        <v>65</v>
      </c>
      <c r="I13" s="55"/>
      <c r="J13" s="68" t="s">
        <v>292</v>
      </c>
      <c r="K13" s="55"/>
      <c r="L13" s="55"/>
      <c r="M13" s="68" t="s">
        <v>291</v>
      </c>
      <c r="N13" s="55"/>
      <c r="O13" s="55"/>
      <c r="P13" s="55"/>
      <c r="Q13" s="55"/>
      <c r="R13" s="55"/>
    </row>
    <row r="14" spans="1:18" ht="12.75">
      <c r="A14" s="68" t="s">
        <v>272</v>
      </c>
      <c r="B14" s="71">
        <v>20</v>
      </c>
      <c r="C14" s="70">
        <v>14116</v>
      </c>
      <c r="D14" s="69" t="s">
        <v>270</v>
      </c>
      <c r="E14" s="69" t="s">
        <v>43</v>
      </c>
      <c r="F14" s="69" t="s">
        <v>63</v>
      </c>
      <c r="G14" s="69" t="s">
        <v>64</v>
      </c>
      <c r="H14" s="68" t="s">
        <v>15</v>
      </c>
      <c r="I14" s="55"/>
      <c r="J14" s="68" t="s">
        <v>290</v>
      </c>
      <c r="K14" s="55"/>
      <c r="L14" s="55"/>
      <c r="M14" s="68" t="s">
        <v>289</v>
      </c>
      <c r="N14" s="55"/>
      <c r="O14" s="55"/>
      <c r="P14" s="55"/>
      <c r="Q14" s="55"/>
      <c r="R14" s="55"/>
    </row>
    <row r="15" spans="1:18" ht="12.75">
      <c r="A15" s="68" t="s">
        <v>272</v>
      </c>
      <c r="B15" s="71">
        <v>20</v>
      </c>
      <c r="C15" s="70">
        <v>14215</v>
      </c>
      <c r="D15" s="69" t="s">
        <v>288</v>
      </c>
      <c r="E15" s="69" t="s">
        <v>62</v>
      </c>
      <c r="F15" s="69" t="s">
        <v>63</v>
      </c>
      <c r="G15" s="69" t="s">
        <v>64</v>
      </c>
      <c r="H15" s="68" t="s">
        <v>15</v>
      </c>
      <c r="I15" s="73" t="s">
        <v>287</v>
      </c>
      <c r="J15" s="68" t="s">
        <v>14</v>
      </c>
      <c r="K15" s="55"/>
      <c r="L15" s="55"/>
      <c r="M15" s="68" t="s">
        <v>286</v>
      </c>
      <c r="N15" s="55"/>
      <c r="O15" s="55"/>
      <c r="P15" s="55"/>
      <c r="Q15" s="55"/>
      <c r="R15" s="55"/>
    </row>
    <row r="16" spans="1:18" ht="12.75">
      <c r="A16" s="68" t="s">
        <v>272</v>
      </c>
      <c r="B16" s="71">
        <v>20</v>
      </c>
      <c r="C16" s="70">
        <v>14250</v>
      </c>
      <c r="D16" s="69" t="s">
        <v>285</v>
      </c>
      <c r="E16" s="69" t="s">
        <v>43</v>
      </c>
      <c r="F16" s="69" t="s">
        <v>63</v>
      </c>
      <c r="G16" s="72" t="s">
        <v>64</v>
      </c>
      <c r="H16" s="68" t="s">
        <v>277</v>
      </c>
      <c r="I16" s="55"/>
      <c r="J16" s="68" t="s">
        <v>14</v>
      </c>
      <c r="K16" s="55"/>
      <c r="L16" s="55"/>
      <c r="M16" s="68" t="s">
        <v>283</v>
      </c>
      <c r="N16" s="55"/>
      <c r="O16" s="55"/>
      <c r="P16" s="55"/>
      <c r="Q16" s="55"/>
      <c r="R16" s="55"/>
    </row>
    <row r="17" spans="1:18" ht="12.75">
      <c r="A17" s="68" t="s">
        <v>272</v>
      </c>
      <c r="B17" s="71">
        <v>20</v>
      </c>
      <c r="C17" s="70">
        <v>14280</v>
      </c>
      <c r="D17" s="69" t="s">
        <v>285</v>
      </c>
      <c r="E17" s="69" t="s">
        <v>43</v>
      </c>
      <c r="F17" s="69" t="s">
        <v>63</v>
      </c>
      <c r="G17" s="69" t="s">
        <v>64</v>
      </c>
      <c r="H17" s="68" t="s">
        <v>277</v>
      </c>
      <c r="I17" s="55"/>
      <c r="J17" s="68" t="s">
        <v>14</v>
      </c>
      <c r="K17" s="55"/>
      <c r="L17" s="55"/>
      <c r="M17" s="68" t="s">
        <v>283</v>
      </c>
      <c r="N17" s="55"/>
      <c r="O17" s="55"/>
      <c r="P17" s="55"/>
      <c r="Q17" s="55"/>
      <c r="R17" s="55"/>
    </row>
    <row r="18" spans="1:18" ht="12.75">
      <c r="A18" s="55" t="s">
        <v>272</v>
      </c>
      <c r="B18" s="71">
        <v>20</v>
      </c>
      <c r="C18" s="70">
        <v>14290</v>
      </c>
      <c r="D18" s="69" t="s">
        <v>284</v>
      </c>
      <c r="E18" s="69" t="s">
        <v>42</v>
      </c>
      <c r="F18" s="69" t="s">
        <v>63</v>
      </c>
      <c r="G18" s="69" t="s">
        <v>64</v>
      </c>
      <c r="H18" s="68" t="s">
        <v>277</v>
      </c>
      <c r="I18" s="55"/>
      <c r="J18" s="68" t="s">
        <v>14</v>
      </c>
      <c r="K18" s="55"/>
      <c r="L18" s="55"/>
      <c r="M18" s="68" t="s">
        <v>283</v>
      </c>
      <c r="N18" s="55"/>
      <c r="O18" s="55"/>
      <c r="P18" s="55"/>
      <c r="Q18" s="55"/>
      <c r="R18" s="55"/>
    </row>
    <row r="19" spans="1:18" ht="12.75">
      <c r="A19" s="68" t="s">
        <v>272</v>
      </c>
      <c r="B19" s="71">
        <v>17</v>
      </c>
      <c r="C19" s="70">
        <v>18090</v>
      </c>
      <c r="D19" s="69" t="s">
        <v>282</v>
      </c>
      <c r="E19" s="69" t="s">
        <v>43</v>
      </c>
      <c r="F19" s="69" t="s">
        <v>63</v>
      </c>
      <c r="G19" s="69" t="s">
        <v>64</v>
      </c>
      <c r="H19" s="68" t="s">
        <v>281</v>
      </c>
      <c r="I19" s="55"/>
      <c r="J19" s="68" t="s">
        <v>280</v>
      </c>
      <c r="K19" s="55"/>
      <c r="L19" s="55"/>
      <c r="M19" s="68" t="s">
        <v>279</v>
      </c>
      <c r="N19" s="55"/>
      <c r="O19" s="55"/>
      <c r="P19" s="55"/>
      <c r="Q19" s="55"/>
      <c r="R19" s="55"/>
    </row>
    <row r="20" spans="1:18" ht="12.75">
      <c r="A20" s="68" t="s">
        <v>272</v>
      </c>
      <c r="B20" s="71">
        <v>15</v>
      </c>
      <c r="C20" s="70">
        <v>21420</v>
      </c>
      <c r="D20" s="69" t="s">
        <v>278</v>
      </c>
      <c r="E20" s="69" t="s">
        <v>43</v>
      </c>
      <c r="F20" s="69" t="s">
        <v>63</v>
      </c>
      <c r="G20" s="69" t="s">
        <v>64</v>
      </c>
      <c r="H20" s="68" t="s">
        <v>277</v>
      </c>
      <c r="I20" s="55"/>
      <c r="J20" s="68" t="s">
        <v>14</v>
      </c>
      <c r="K20" s="55"/>
      <c r="L20" s="55"/>
      <c r="M20" s="68" t="s">
        <v>276</v>
      </c>
      <c r="N20" s="55"/>
      <c r="O20" s="55"/>
      <c r="P20" s="55"/>
      <c r="Q20" s="55"/>
      <c r="R20" s="55"/>
    </row>
    <row r="21" spans="1:18" ht="12.75">
      <c r="A21" s="68" t="s">
        <v>272</v>
      </c>
      <c r="B21" s="71">
        <v>12</v>
      </c>
      <c r="C21" s="70" t="s">
        <v>275</v>
      </c>
      <c r="D21" s="69" t="s">
        <v>270</v>
      </c>
      <c r="E21" s="69" t="s">
        <v>43</v>
      </c>
      <c r="F21" s="69" t="s">
        <v>63</v>
      </c>
      <c r="G21" s="69" t="s">
        <v>64</v>
      </c>
      <c r="H21" s="68" t="s">
        <v>15</v>
      </c>
      <c r="I21" s="55"/>
      <c r="J21" s="68" t="s">
        <v>274</v>
      </c>
      <c r="K21" s="55"/>
      <c r="L21" s="55"/>
      <c r="M21" s="68" t="s">
        <v>273</v>
      </c>
      <c r="N21" s="55"/>
      <c r="O21" s="55"/>
      <c r="P21" s="55"/>
      <c r="Q21" s="55"/>
      <c r="R21" s="55"/>
    </row>
    <row r="22" spans="1:18" ht="12.75">
      <c r="A22" s="68" t="s">
        <v>272</v>
      </c>
      <c r="B22" s="71">
        <v>10</v>
      </c>
      <c r="C22" s="70" t="s">
        <v>271</v>
      </c>
      <c r="D22" s="69" t="s">
        <v>270</v>
      </c>
      <c r="E22" s="69" t="s">
        <v>43</v>
      </c>
      <c r="F22" s="69" t="s">
        <v>63</v>
      </c>
      <c r="G22" s="69" t="s">
        <v>64</v>
      </c>
      <c r="H22" s="68" t="s">
        <v>15</v>
      </c>
      <c r="I22" s="55"/>
      <c r="J22" s="68" t="s">
        <v>14</v>
      </c>
      <c r="K22" s="55"/>
      <c r="L22" s="55"/>
      <c r="M22" s="68" t="s">
        <v>269</v>
      </c>
      <c r="N22" s="55"/>
      <c r="O22" s="55"/>
      <c r="P22" s="55"/>
      <c r="Q22" s="55"/>
      <c r="R22" s="5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00390625" style="7" customWidth="1"/>
    <col min="2" max="4" width="10.00390625" style="17" customWidth="1"/>
    <col min="5" max="5" width="18.140625" style="23" customWidth="1"/>
    <col min="6" max="7" width="13.8515625" style="19" customWidth="1"/>
    <col min="8" max="8" width="35.421875" style="20" customWidth="1"/>
    <col min="9" max="9" width="18.8515625" style="20" customWidth="1"/>
    <col min="10" max="10" width="24.7109375" style="0" customWidth="1"/>
    <col min="11" max="11" width="21.421875" style="0" customWidth="1"/>
  </cols>
  <sheetData>
    <row r="1" ht="20.25" customHeight="1">
      <c r="E1" s="18" t="s">
        <v>114</v>
      </c>
    </row>
    <row r="2" spans="1:8" ht="12.75">
      <c r="A2" s="21" t="s">
        <v>115</v>
      </c>
      <c r="D2" s="22"/>
      <c r="H2" s="24" t="s">
        <v>116</v>
      </c>
    </row>
    <row r="3" spans="1:4" ht="12.75">
      <c r="A3" s="21" t="s">
        <v>117</v>
      </c>
      <c r="D3" s="22"/>
    </row>
    <row r="4" spans="1:4" ht="12.75">
      <c r="A4" s="25"/>
      <c r="D4" s="22"/>
    </row>
    <row r="5" spans="1:4" ht="12.75">
      <c r="A5" s="25"/>
      <c r="D5" s="22"/>
    </row>
    <row r="6" spans="1:10" s="20" customFormat="1" ht="12.75">
      <c r="A6" s="26" t="s">
        <v>118</v>
      </c>
      <c r="B6" s="26" t="s">
        <v>119</v>
      </c>
      <c r="C6" s="26" t="s">
        <v>3</v>
      </c>
      <c r="D6" s="26" t="s">
        <v>120</v>
      </c>
      <c r="E6" s="27" t="s">
        <v>121</v>
      </c>
      <c r="F6" s="28" t="s">
        <v>122</v>
      </c>
      <c r="G6" s="28" t="s">
        <v>123</v>
      </c>
      <c r="H6" s="29" t="s">
        <v>124</v>
      </c>
      <c r="I6" s="29" t="s">
        <v>125</v>
      </c>
      <c r="J6" s="29" t="s">
        <v>126</v>
      </c>
    </row>
    <row r="7" spans="1:9" ht="12.75">
      <c r="A7" s="30">
        <v>38005</v>
      </c>
      <c r="B7" s="31">
        <v>0.9833333333333334</v>
      </c>
      <c r="C7" s="31">
        <f>+B7-TIME(8,0,0)</f>
        <v>0.6500000000000001</v>
      </c>
      <c r="D7" s="31"/>
      <c r="E7" s="23">
        <v>14.1</v>
      </c>
      <c r="F7" s="19">
        <v>3</v>
      </c>
      <c r="G7" s="19" t="s">
        <v>127</v>
      </c>
      <c r="H7" s="20" t="s">
        <v>128</v>
      </c>
      <c r="I7" s="20" t="s">
        <v>129</v>
      </c>
    </row>
    <row r="8" spans="1:9" ht="12.75">
      <c r="A8" s="30">
        <v>38006</v>
      </c>
      <c r="B8" s="31">
        <v>0.7847222222222222</v>
      </c>
      <c r="C8" s="31">
        <f aca="true" t="shared" si="0" ref="C8:C46">+B8-TIME(8,0,0)</f>
        <v>0.4513888888888889</v>
      </c>
      <c r="D8" s="31"/>
      <c r="E8" s="23">
        <v>14.1</v>
      </c>
      <c r="F8" s="19" t="s">
        <v>130</v>
      </c>
      <c r="G8" s="19" t="s">
        <v>127</v>
      </c>
      <c r="H8" s="20" t="s">
        <v>128</v>
      </c>
      <c r="I8" s="20" t="s">
        <v>129</v>
      </c>
    </row>
    <row r="9" spans="1:8" ht="12.75">
      <c r="A9" s="30">
        <v>38006</v>
      </c>
      <c r="B9" s="31">
        <v>0.7881944444444445</v>
      </c>
      <c r="C9" s="31">
        <f t="shared" si="0"/>
        <v>0.4548611111111112</v>
      </c>
      <c r="D9" s="31"/>
      <c r="E9" s="23">
        <v>14.269</v>
      </c>
      <c r="F9" s="19" t="s">
        <v>131</v>
      </c>
      <c r="G9" s="19" t="s">
        <v>132</v>
      </c>
      <c r="H9" s="20" t="s">
        <v>133</v>
      </c>
    </row>
    <row r="10" spans="1:9" ht="12.75">
      <c r="A10" s="30">
        <v>38006</v>
      </c>
      <c r="B10" s="31">
        <v>0.7902777777777777</v>
      </c>
      <c r="C10" s="31">
        <f t="shared" si="0"/>
        <v>0.45694444444444443</v>
      </c>
      <c r="D10" s="31"/>
      <c r="E10" s="23">
        <v>14.242</v>
      </c>
      <c r="F10" s="19" t="s">
        <v>134</v>
      </c>
      <c r="G10" s="19" t="s">
        <v>127</v>
      </c>
      <c r="H10" s="20" t="s">
        <v>135</v>
      </c>
      <c r="I10" s="20" t="s">
        <v>136</v>
      </c>
    </row>
    <row r="11" spans="1:9" ht="12.75">
      <c r="A11" s="30">
        <v>38006</v>
      </c>
      <c r="B11" s="31">
        <v>0.8104166666666667</v>
      </c>
      <c r="C11" s="31">
        <f t="shared" si="0"/>
        <v>0.47708333333333336</v>
      </c>
      <c r="D11" s="31" t="s">
        <v>15</v>
      </c>
      <c r="E11" s="23">
        <v>14.105</v>
      </c>
      <c r="F11" s="19" t="s">
        <v>137</v>
      </c>
      <c r="G11" s="19" t="s">
        <v>127</v>
      </c>
      <c r="H11" s="20" t="s">
        <v>138</v>
      </c>
      <c r="I11" s="20" t="s">
        <v>129</v>
      </c>
    </row>
    <row r="12" spans="1:9" ht="12.75">
      <c r="A12" s="30">
        <v>38006</v>
      </c>
      <c r="B12" s="31">
        <v>0.8666666666666667</v>
      </c>
      <c r="C12" s="31">
        <f t="shared" si="0"/>
        <v>0.5333333333333334</v>
      </c>
      <c r="D12" s="31" t="s">
        <v>15</v>
      </c>
      <c r="E12" s="23">
        <v>14.136</v>
      </c>
      <c r="F12" s="19" t="s">
        <v>137</v>
      </c>
      <c r="G12" s="19" t="s">
        <v>127</v>
      </c>
      <c r="H12" s="20" t="s">
        <v>139</v>
      </c>
      <c r="I12" s="20" t="s">
        <v>136</v>
      </c>
    </row>
    <row r="13" spans="1:9" ht="12.75">
      <c r="A13" s="30">
        <v>38006</v>
      </c>
      <c r="B13" s="31">
        <v>0.8701388888888889</v>
      </c>
      <c r="C13" s="31">
        <f t="shared" si="0"/>
        <v>0.5368055555555555</v>
      </c>
      <c r="D13" s="31" t="s">
        <v>15</v>
      </c>
      <c r="E13" s="23">
        <v>14.095</v>
      </c>
      <c r="F13" s="19" t="s">
        <v>140</v>
      </c>
      <c r="G13" s="19" t="s">
        <v>127</v>
      </c>
      <c r="H13" s="20" t="s">
        <v>138</v>
      </c>
      <c r="I13" s="20" t="s">
        <v>129</v>
      </c>
    </row>
    <row r="14" spans="1:8" ht="12.75">
      <c r="A14" s="30">
        <v>38006</v>
      </c>
      <c r="B14" s="31">
        <v>0.8729166666666667</v>
      </c>
      <c r="C14" s="31">
        <f t="shared" si="0"/>
        <v>0.5395833333333333</v>
      </c>
      <c r="D14" s="31" t="s">
        <v>15</v>
      </c>
      <c r="E14" s="23">
        <v>14.115</v>
      </c>
      <c r="F14" s="19" t="s">
        <v>140</v>
      </c>
      <c r="G14" s="19" t="s">
        <v>127</v>
      </c>
      <c r="H14" s="20" t="s">
        <v>141</v>
      </c>
    </row>
    <row r="15" spans="1:10" ht="12.75">
      <c r="A15" s="30">
        <v>38008</v>
      </c>
      <c r="B15" s="31">
        <v>0.5020833333333333</v>
      </c>
      <c r="C15" s="31">
        <f t="shared" si="0"/>
        <v>0.16875</v>
      </c>
      <c r="D15" s="31" t="s">
        <v>15</v>
      </c>
      <c r="E15" s="23">
        <v>14.1</v>
      </c>
      <c r="F15" s="19" t="s">
        <v>142</v>
      </c>
      <c r="G15" s="19" t="s">
        <v>127</v>
      </c>
      <c r="H15" s="20" t="s">
        <v>128</v>
      </c>
      <c r="I15" s="20" t="s">
        <v>129</v>
      </c>
      <c r="J15" t="s">
        <v>143</v>
      </c>
    </row>
    <row r="16" spans="1:10" ht="12.75">
      <c r="A16" s="30">
        <v>38008</v>
      </c>
      <c r="B16" s="31">
        <v>0.65625</v>
      </c>
      <c r="C16" s="31">
        <f t="shared" si="0"/>
        <v>0.3229166666666667</v>
      </c>
      <c r="D16" s="31" t="s">
        <v>144</v>
      </c>
      <c r="E16" s="23">
        <v>14.01</v>
      </c>
      <c r="F16" s="19" t="s">
        <v>145</v>
      </c>
      <c r="G16" s="19" t="s">
        <v>146</v>
      </c>
      <c r="H16" s="20" t="s">
        <v>147</v>
      </c>
      <c r="I16" s="20" t="s">
        <v>129</v>
      </c>
      <c r="J16" t="s">
        <v>148</v>
      </c>
    </row>
    <row r="17" spans="1:10" ht="12.75">
      <c r="A17" s="30">
        <v>38008</v>
      </c>
      <c r="B17" s="31">
        <v>0.6576388888888889</v>
      </c>
      <c r="C17" s="31">
        <f t="shared" si="0"/>
        <v>0.32430555555555557</v>
      </c>
      <c r="D17" s="31" t="s">
        <v>144</v>
      </c>
      <c r="E17" s="23">
        <v>14.035</v>
      </c>
      <c r="F17" s="19" t="s">
        <v>137</v>
      </c>
      <c r="G17" s="19" t="s">
        <v>146</v>
      </c>
      <c r="H17" s="20" t="s">
        <v>147</v>
      </c>
      <c r="I17" s="20" t="s">
        <v>129</v>
      </c>
      <c r="J17" t="s">
        <v>149</v>
      </c>
    </row>
    <row r="18" spans="1:9" ht="12.75">
      <c r="A18" s="30">
        <v>38008</v>
      </c>
      <c r="B18" s="31">
        <v>0.6576388888888889</v>
      </c>
      <c r="C18" s="31">
        <f t="shared" si="0"/>
        <v>0.32430555555555557</v>
      </c>
      <c r="D18" s="31" t="s">
        <v>144</v>
      </c>
      <c r="E18" s="23">
        <v>14.06</v>
      </c>
      <c r="F18" s="19" t="s">
        <v>137</v>
      </c>
      <c r="G18" s="19" t="s">
        <v>146</v>
      </c>
      <c r="H18" s="20" t="s">
        <v>147</v>
      </c>
      <c r="I18" s="20" t="s">
        <v>129</v>
      </c>
    </row>
    <row r="19" spans="1:9" ht="12.75">
      <c r="A19" s="30">
        <v>38008</v>
      </c>
      <c r="B19" s="31">
        <v>0.6576388888888889</v>
      </c>
      <c r="C19" s="31">
        <f t="shared" si="0"/>
        <v>0.32430555555555557</v>
      </c>
      <c r="D19" s="31" t="s">
        <v>144</v>
      </c>
      <c r="E19" s="23">
        <v>14.081</v>
      </c>
      <c r="F19" s="19" t="s">
        <v>137</v>
      </c>
      <c r="G19" s="19" t="s">
        <v>146</v>
      </c>
      <c r="H19" s="20" t="s">
        <v>147</v>
      </c>
      <c r="I19" s="20" t="s">
        <v>129</v>
      </c>
    </row>
    <row r="20" spans="1:9" ht="12.75">
      <c r="A20" s="30">
        <v>38008</v>
      </c>
      <c r="B20" s="31">
        <v>0.6576388888888889</v>
      </c>
      <c r="C20" s="31">
        <f t="shared" si="0"/>
        <v>0.32430555555555557</v>
      </c>
      <c r="D20" s="32">
        <v>0.7090277777777777</v>
      </c>
      <c r="E20" s="23">
        <v>14.085</v>
      </c>
      <c r="F20" s="19" t="s">
        <v>150</v>
      </c>
      <c r="G20" s="19" t="s">
        <v>146</v>
      </c>
      <c r="H20" s="20" t="s">
        <v>147</v>
      </c>
      <c r="I20" s="20" t="s">
        <v>129</v>
      </c>
    </row>
    <row r="21" spans="1:9" ht="12.75">
      <c r="A21" s="30">
        <v>38008</v>
      </c>
      <c r="B21" s="31">
        <v>0.6576388888888889</v>
      </c>
      <c r="C21" s="31">
        <f t="shared" si="0"/>
        <v>0.32430555555555557</v>
      </c>
      <c r="D21" s="32">
        <v>0.71875</v>
      </c>
      <c r="E21" s="23">
        <v>14.094</v>
      </c>
      <c r="F21" s="19" t="s">
        <v>145</v>
      </c>
      <c r="G21" s="19" t="s">
        <v>146</v>
      </c>
      <c r="H21" s="20" t="s">
        <v>147</v>
      </c>
      <c r="I21" s="20" t="s">
        <v>129</v>
      </c>
    </row>
    <row r="22" spans="1:9" ht="12.75">
      <c r="A22" s="30">
        <v>38008</v>
      </c>
      <c r="B22" s="31">
        <v>0.6576388888888889</v>
      </c>
      <c r="C22" s="31">
        <f t="shared" si="0"/>
        <v>0.32430555555555557</v>
      </c>
      <c r="D22" s="31" t="s">
        <v>144</v>
      </c>
      <c r="E22" s="23">
        <v>14.11</v>
      </c>
      <c r="F22" s="19" t="s">
        <v>137</v>
      </c>
      <c r="G22" s="19" t="s">
        <v>146</v>
      </c>
      <c r="H22" s="20" t="s">
        <v>147</v>
      </c>
      <c r="I22" s="20" t="s">
        <v>129</v>
      </c>
    </row>
    <row r="23" spans="1:10" ht="12.75">
      <c r="A23" s="30">
        <v>38008</v>
      </c>
      <c r="B23" s="31">
        <v>0.7180555555555556</v>
      </c>
      <c r="C23" s="31">
        <f t="shared" si="0"/>
        <v>0.38472222222222224</v>
      </c>
      <c r="D23" s="31" t="s">
        <v>151</v>
      </c>
      <c r="E23" s="23">
        <v>14.267</v>
      </c>
      <c r="F23" s="19" t="s">
        <v>152</v>
      </c>
      <c r="G23" s="19" t="s">
        <v>146</v>
      </c>
      <c r="H23" s="20" t="s">
        <v>133</v>
      </c>
      <c r="I23" s="20" t="s">
        <v>129</v>
      </c>
      <c r="J23" t="s">
        <v>153</v>
      </c>
    </row>
    <row r="24" spans="1:9" ht="12.75">
      <c r="A24" s="30">
        <v>38008</v>
      </c>
      <c r="B24" s="31">
        <v>0.7256944444444445</v>
      </c>
      <c r="C24" s="31">
        <f t="shared" si="0"/>
        <v>0.3923611111111112</v>
      </c>
      <c r="D24" s="31" t="s">
        <v>15</v>
      </c>
      <c r="E24" s="23">
        <v>14.1</v>
      </c>
      <c r="F24" s="19" t="s">
        <v>140</v>
      </c>
      <c r="G24" s="19" t="s">
        <v>127</v>
      </c>
      <c r="H24" s="20" t="s">
        <v>138</v>
      </c>
      <c r="I24" s="20" t="s">
        <v>154</v>
      </c>
    </row>
    <row r="25" spans="1:10" ht="12.75">
      <c r="A25" s="30">
        <v>38008</v>
      </c>
      <c r="B25" s="31">
        <v>0.7284722222222223</v>
      </c>
      <c r="C25" s="31">
        <f t="shared" si="0"/>
        <v>0.395138888888889</v>
      </c>
      <c r="D25" s="31" t="s">
        <v>15</v>
      </c>
      <c r="E25" s="23">
        <v>14.115</v>
      </c>
      <c r="F25" s="19" t="s">
        <v>137</v>
      </c>
      <c r="G25" s="19" t="s">
        <v>146</v>
      </c>
      <c r="H25" s="20" t="s">
        <v>155</v>
      </c>
      <c r="I25" s="20" t="s">
        <v>136</v>
      </c>
      <c r="J25" t="s">
        <v>156</v>
      </c>
    </row>
    <row r="26" spans="1:10" ht="12.75">
      <c r="A26" s="30">
        <v>38008</v>
      </c>
      <c r="B26" s="31">
        <v>0.7298611111111111</v>
      </c>
      <c r="C26" s="31">
        <f t="shared" si="0"/>
        <v>0.39652777777777776</v>
      </c>
      <c r="D26" s="17" t="s">
        <v>15</v>
      </c>
      <c r="E26" s="23">
        <v>14.015</v>
      </c>
      <c r="F26" s="19" t="s">
        <v>157</v>
      </c>
      <c r="G26" s="19" t="s">
        <v>146</v>
      </c>
      <c r="H26" s="20" t="s">
        <v>158</v>
      </c>
      <c r="J26" t="s">
        <v>159</v>
      </c>
    </row>
    <row r="27" spans="1:10" ht="12.75">
      <c r="A27" s="30">
        <v>38008</v>
      </c>
      <c r="B27" s="31">
        <v>0.7354166666666666</v>
      </c>
      <c r="C27" s="31">
        <f t="shared" si="0"/>
        <v>0.4020833333333333</v>
      </c>
      <c r="D27" s="17" t="s">
        <v>15</v>
      </c>
      <c r="E27" s="23">
        <v>14.11</v>
      </c>
      <c r="F27" s="19" t="s">
        <v>157</v>
      </c>
      <c r="G27" s="19" t="s">
        <v>127</v>
      </c>
      <c r="H27" s="20" t="s">
        <v>160</v>
      </c>
      <c r="J27" t="s">
        <v>161</v>
      </c>
    </row>
    <row r="28" spans="1:10" ht="12.75">
      <c r="A28" s="30">
        <v>38008</v>
      </c>
      <c r="B28" s="31">
        <v>0.7458333333333332</v>
      </c>
      <c r="C28" s="31">
        <f t="shared" si="0"/>
        <v>0.4124999999999999</v>
      </c>
      <c r="D28" s="17" t="s">
        <v>15</v>
      </c>
      <c r="E28" s="23">
        <v>14.065</v>
      </c>
      <c r="F28" s="19" t="s">
        <v>157</v>
      </c>
      <c r="G28" s="19" t="s">
        <v>146</v>
      </c>
      <c r="H28" s="20" t="s">
        <v>162</v>
      </c>
      <c r="I28" s="20" t="s">
        <v>129</v>
      </c>
      <c r="J28" t="s">
        <v>163</v>
      </c>
    </row>
    <row r="29" spans="1:9" ht="12.75">
      <c r="A29" s="30">
        <v>38008</v>
      </c>
      <c r="B29" s="31">
        <v>0.7493055555555556</v>
      </c>
      <c r="C29" s="31">
        <f t="shared" si="0"/>
        <v>0.41597222222222224</v>
      </c>
      <c r="D29" s="17" t="s">
        <v>15</v>
      </c>
      <c r="E29" s="23">
        <v>14.115</v>
      </c>
      <c r="F29" s="19" t="s">
        <v>164</v>
      </c>
      <c r="G29" s="19" t="s">
        <v>127</v>
      </c>
      <c r="H29" s="20" t="s">
        <v>160</v>
      </c>
      <c r="I29" s="20" t="s">
        <v>165</v>
      </c>
    </row>
    <row r="30" spans="1:10" ht="12.75">
      <c r="A30" s="30">
        <v>38008</v>
      </c>
      <c r="B30" s="31">
        <v>0.7534722222222222</v>
      </c>
      <c r="C30" s="31">
        <f t="shared" si="0"/>
        <v>0.4201388888888889</v>
      </c>
      <c r="D30" s="17" t="s">
        <v>166</v>
      </c>
      <c r="E30" s="23">
        <v>14.306</v>
      </c>
      <c r="F30" s="19" t="s">
        <v>164</v>
      </c>
      <c r="G30" s="19" t="s">
        <v>127</v>
      </c>
      <c r="H30" s="20" t="s">
        <v>160</v>
      </c>
      <c r="J30" t="s">
        <v>167</v>
      </c>
    </row>
    <row r="31" spans="1:11" ht="12.75">
      <c r="A31" s="30">
        <v>38008</v>
      </c>
      <c r="B31" s="31">
        <v>0.7583333333333333</v>
      </c>
      <c r="C31" s="31">
        <f t="shared" si="0"/>
        <v>0.425</v>
      </c>
      <c r="E31" s="23">
        <v>14.263</v>
      </c>
      <c r="F31" s="19" t="s">
        <v>168</v>
      </c>
      <c r="G31" s="19" t="s">
        <v>127</v>
      </c>
      <c r="H31" s="20" t="s">
        <v>169</v>
      </c>
      <c r="J31" t="s">
        <v>170</v>
      </c>
      <c r="K31" t="s">
        <v>171</v>
      </c>
    </row>
    <row r="32" spans="1:10" ht="12.75">
      <c r="A32" s="30">
        <v>38008</v>
      </c>
      <c r="B32" s="31">
        <v>0.8069444444444445</v>
      </c>
      <c r="C32" s="31">
        <f t="shared" si="0"/>
        <v>0.47361111111111115</v>
      </c>
      <c r="D32" s="17" t="s">
        <v>15</v>
      </c>
      <c r="E32" s="23">
        <v>14.105</v>
      </c>
      <c r="F32" s="19" t="s">
        <v>152</v>
      </c>
      <c r="G32" s="19" t="s">
        <v>127</v>
      </c>
      <c r="H32" s="20" t="s">
        <v>160</v>
      </c>
      <c r="J32" t="s">
        <v>172</v>
      </c>
    </row>
    <row r="33" spans="1:10" ht="12.75">
      <c r="A33" s="30">
        <v>38008</v>
      </c>
      <c r="B33" s="31">
        <v>0.813888888888889</v>
      </c>
      <c r="C33" s="31">
        <f t="shared" si="0"/>
        <v>0.4805555555555557</v>
      </c>
      <c r="E33" s="23">
        <v>14.125</v>
      </c>
      <c r="F33" s="19" t="s">
        <v>164</v>
      </c>
      <c r="G33" s="19" t="s">
        <v>127</v>
      </c>
      <c r="H33" s="20" t="s">
        <v>160</v>
      </c>
      <c r="J33" t="s">
        <v>173</v>
      </c>
    </row>
    <row r="34" spans="1:10" ht="12.75">
      <c r="A34" s="30">
        <v>38008</v>
      </c>
      <c r="B34" s="31">
        <v>0.8166666666666668</v>
      </c>
      <c r="C34" s="31">
        <f t="shared" si="0"/>
        <v>0.48333333333333345</v>
      </c>
      <c r="D34" s="17" t="s">
        <v>15</v>
      </c>
      <c r="E34" s="23">
        <v>14.303</v>
      </c>
      <c r="F34" s="19" t="s">
        <v>164</v>
      </c>
      <c r="G34" s="19" t="s">
        <v>127</v>
      </c>
      <c r="H34" s="20" t="s">
        <v>174</v>
      </c>
      <c r="J34" t="s">
        <v>175</v>
      </c>
    </row>
    <row r="35" spans="1:10" ht="12.75">
      <c r="A35" s="30">
        <v>38008</v>
      </c>
      <c r="B35" s="31">
        <v>0.825</v>
      </c>
      <c r="C35" s="31">
        <f t="shared" si="0"/>
        <v>0.49166666666666664</v>
      </c>
      <c r="D35" s="17" t="s">
        <v>15</v>
      </c>
      <c r="E35" s="23">
        <v>14.286</v>
      </c>
      <c r="F35" s="19" t="s">
        <v>164</v>
      </c>
      <c r="G35" s="19" t="s">
        <v>127</v>
      </c>
      <c r="H35" s="20" t="s">
        <v>160</v>
      </c>
      <c r="J35" t="s">
        <v>176</v>
      </c>
    </row>
    <row r="36" spans="1:10" ht="12.75">
      <c r="A36" s="30">
        <v>38008</v>
      </c>
      <c r="B36" s="31">
        <v>0.8298611111111112</v>
      </c>
      <c r="C36" s="31">
        <f t="shared" si="0"/>
        <v>0.49652777777777785</v>
      </c>
      <c r="E36" s="23">
        <v>14.3045</v>
      </c>
      <c r="F36" s="19" t="s">
        <v>168</v>
      </c>
      <c r="G36" s="19" t="s">
        <v>127</v>
      </c>
      <c r="H36" s="20" t="s">
        <v>160</v>
      </c>
      <c r="J36" t="s">
        <v>177</v>
      </c>
    </row>
    <row r="37" spans="1:10" ht="12.75">
      <c r="A37" s="30">
        <v>38008</v>
      </c>
      <c r="B37" s="31">
        <v>0.8388888888888889</v>
      </c>
      <c r="C37" s="31">
        <f t="shared" si="0"/>
        <v>0.5055555555555555</v>
      </c>
      <c r="D37" s="17" t="s">
        <v>15</v>
      </c>
      <c r="E37" s="23">
        <v>14.215</v>
      </c>
      <c r="F37" s="19" t="s">
        <v>168</v>
      </c>
      <c r="G37" s="19" t="s">
        <v>127</v>
      </c>
      <c r="H37" s="20" t="s">
        <v>160</v>
      </c>
      <c r="I37" s="20" t="s">
        <v>129</v>
      </c>
      <c r="J37" t="s">
        <v>178</v>
      </c>
    </row>
    <row r="38" spans="1:11" ht="12.75">
      <c r="A38" s="30">
        <v>38008</v>
      </c>
      <c r="B38" s="31">
        <v>0.8416666666666667</v>
      </c>
      <c r="C38" s="31">
        <f t="shared" si="0"/>
        <v>0.5083333333333333</v>
      </c>
      <c r="E38" s="23">
        <v>14.2</v>
      </c>
      <c r="F38" s="19" t="s">
        <v>137</v>
      </c>
      <c r="G38" s="19" t="s">
        <v>14</v>
      </c>
      <c r="H38" s="20" t="s">
        <v>179</v>
      </c>
      <c r="J38" t="s">
        <v>180</v>
      </c>
      <c r="K38" t="s">
        <v>181</v>
      </c>
    </row>
    <row r="39" spans="1:10" ht="12.75">
      <c r="A39" s="30">
        <v>38008</v>
      </c>
      <c r="B39" s="31">
        <v>0.8479166666666668</v>
      </c>
      <c r="C39" s="31">
        <f t="shared" si="0"/>
        <v>0.5145833333333334</v>
      </c>
      <c r="E39" s="23">
        <v>14.23</v>
      </c>
      <c r="F39" s="19" t="s">
        <v>168</v>
      </c>
      <c r="G39" s="19" t="s">
        <v>146</v>
      </c>
      <c r="H39" s="20" t="s">
        <v>182</v>
      </c>
      <c r="J39" t="s">
        <v>183</v>
      </c>
    </row>
    <row r="40" spans="1:11" ht="12.75">
      <c r="A40" s="30">
        <v>38008</v>
      </c>
      <c r="B40" s="31">
        <v>0.85</v>
      </c>
      <c r="C40" s="31">
        <f t="shared" si="0"/>
        <v>0.5166666666666666</v>
      </c>
      <c r="E40" s="23">
        <v>14.296</v>
      </c>
      <c r="F40" s="19" t="s">
        <v>137</v>
      </c>
      <c r="G40" s="19" t="s">
        <v>127</v>
      </c>
      <c r="H40" s="20" t="s">
        <v>160</v>
      </c>
      <c r="J40" t="s">
        <v>184</v>
      </c>
      <c r="K40" t="s">
        <v>185</v>
      </c>
    </row>
    <row r="41" spans="1:10" ht="12.75">
      <c r="A41" s="30">
        <v>38008</v>
      </c>
      <c r="B41" s="31">
        <v>0.8513888888888889</v>
      </c>
      <c r="C41" s="31">
        <f t="shared" si="0"/>
        <v>0.5180555555555555</v>
      </c>
      <c r="E41" s="23">
        <v>14.357</v>
      </c>
      <c r="F41" s="19" t="s">
        <v>164</v>
      </c>
      <c r="G41" s="19" t="s">
        <v>127</v>
      </c>
      <c r="H41" s="20" t="s">
        <v>186</v>
      </c>
      <c r="J41" t="s">
        <v>187</v>
      </c>
    </row>
    <row r="42" spans="1:10" ht="12.75">
      <c r="A42" s="30">
        <v>38008</v>
      </c>
      <c r="B42" s="31">
        <v>0.8645833333333334</v>
      </c>
      <c r="C42" s="31">
        <f t="shared" si="0"/>
        <v>0.53125</v>
      </c>
      <c r="E42" s="23">
        <v>14.236</v>
      </c>
      <c r="F42" s="19" t="s">
        <v>152</v>
      </c>
      <c r="G42" s="19" t="s">
        <v>146</v>
      </c>
      <c r="H42" s="20" t="s">
        <v>188</v>
      </c>
      <c r="I42" s="20" t="s">
        <v>136</v>
      </c>
      <c r="J42" t="s">
        <v>189</v>
      </c>
    </row>
    <row r="43" spans="1:10" ht="12.75">
      <c r="A43" s="30">
        <v>38008</v>
      </c>
      <c r="B43" s="31">
        <v>0.875</v>
      </c>
      <c r="C43" s="31">
        <f t="shared" si="0"/>
        <v>0.5416666666666667</v>
      </c>
      <c r="D43" s="17" t="s">
        <v>15</v>
      </c>
      <c r="E43" s="23">
        <v>14.056</v>
      </c>
      <c r="F43" s="19" t="s">
        <v>137</v>
      </c>
      <c r="G43" s="19" t="s">
        <v>127</v>
      </c>
      <c r="H43" s="20" t="s">
        <v>160</v>
      </c>
      <c r="J43" t="s">
        <v>190</v>
      </c>
    </row>
    <row r="44" spans="1:10" ht="12.75">
      <c r="A44" s="30">
        <v>38008</v>
      </c>
      <c r="B44" s="31">
        <v>0.8756944444444444</v>
      </c>
      <c r="C44" s="31">
        <f t="shared" si="0"/>
        <v>0.5423611111111111</v>
      </c>
      <c r="D44" s="17" t="s">
        <v>15</v>
      </c>
      <c r="E44" s="23">
        <v>14.05</v>
      </c>
      <c r="F44" s="19" t="s">
        <v>137</v>
      </c>
      <c r="G44" s="19" t="s">
        <v>127</v>
      </c>
      <c r="H44" s="20" t="s">
        <v>191</v>
      </c>
      <c r="J44" t="s">
        <v>192</v>
      </c>
    </row>
    <row r="45" spans="1:10" ht="12.75">
      <c r="A45" s="30">
        <v>38008</v>
      </c>
      <c r="B45" s="31">
        <v>0.8770833333333333</v>
      </c>
      <c r="C45" s="31">
        <f t="shared" si="0"/>
        <v>0.54375</v>
      </c>
      <c r="D45" s="17" t="s">
        <v>15</v>
      </c>
      <c r="E45" s="23">
        <v>14.06</v>
      </c>
      <c r="F45" s="19" t="s">
        <v>137</v>
      </c>
      <c r="G45" s="19" t="s">
        <v>127</v>
      </c>
      <c r="H45" s="20" t="s">
        <v>191</v>
      </c>
      <c r="I45" s="20" t="s">
        <v>129</v>
      </c>
      <c r="J45" t="s">
        <v>193</v>
      </c>
    </row>
    <row r="46" spans="1:10" ht="12.75">
      <c r="A46" s="30">
        <v>38008</v>
      </c>
      <c r="B46" s="31">
        <v>0.8979166666666667</v>
      </c>
      <c r="C46" s="31">
        <f t="shared" si="0"/>
        <v>0.5645833333333334</v>
      </c>
      <c r="E46" s="23">
        <v>14.284</v>
      </c>
      <c r="F46" s="19" t="s">
        <v>137</v>
      </c>
      <c r="G46" s="19" t="s">
        <v>127</v>
      </c>
      <c r="H46" s="20" t="s">
        <v>160</v>
      </c>
      <c r="J46" t="s">
        <v>194</v>
      </c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9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140625" style="7" customWidth="1"/>
    <col min="2" max="2" width="9.28125" style="17" customWidth="1"/>
    <col min="3" max="3" width="14.57421875" style="17" customWidth="1"/>
    <col min="4" max="4" width="7.421875" style="17" customWidth="1"/>
    <col min="5" max="5" width="10.7109375" style="23" customWidth="1"/>
    <col min="6" max="6" width="9.140625" style="19" customWidth="1"/>
    <col min="7" max="7" width="7.421875" style="19" customWidth="1"/>
    <col min="8" max="8" width="34.00390625" style="20" customWidth="1"/>
    <col min="9" max="9" width="18.8515625" style="20" customWidth="1"/>
    <col min="10" max="10" width="23.57421875" style="0" customWidth="1"/>
    <col min="11" max="11" width="25.28125" style="0" customWidth="1"/>
  </cols>
  <sheetData>
    <row r="1" ht="30" customHeight="1" thickBot="1">
      <c r="E1" s="18" t="s">
        <v>114</v>
      </c>
    </row>
    <row r="2" spans="1:6" ht="12.75">
      <c r="A2" s="40" t="s">
        <v>115</v>
      </c>
      <c r="B2" s="41"/>
      <c r="D2" s="22"/>
      <c r="E2" s="24" t="s">
        <v>116</v>
      </c>
      <c r="F2" s="42" t="s">
        <v>197</v>
      </c>
    </row>
    <row r="3" spans="1:4" ht="12.75">
      <c r="A3" s="43" t="s">
        <v>117</v>
      </c>
      <c r="B3" s="44"/>
      <c r="D3" s="22"/>
    </row>
    <row r="4" spans="1:4" ht="13.5" thickBot="1">
      <c r="A4" s="45" t="s">
        <v>198</v>
      </c>
      <c r="B4" s="46"/>
      <c r="C4" s="47" t="s">
        <v>199</v>
      </c>
      <c r="D4" s="22"/>
    </row>
    <row r="5" spans="1:4" ht="12.75">
      <c r="A5" s="25"/>
      <c r="C5" s="48">
        <v>0.3333333333333333</v>
      </c>
      <c r="D5" s="22"/>
    </row>
    <row r="6" spans="1:11" s="20" customFormat="1" ht="12.75">
      <c r="A6" s="26" t="s">
        <v>118</v>
      </c>
      <c r="B6" s="26" t="s">
        <v>119</v>
      </c>
      <c r="C6" s="26" t="s">
        <v>3</v>
      </c>
      <c r="D6" s="26" t="s">
        <v>120</v>
      </c>
      <c r="E6" s="27" t="s">
        <v>200</v>
      </c>
      <c r="F6" s="28" t="s">
        <v>122</v>
      </c>
      <c r="G6" s="28" t="s">
        <v>123</v>
      </c>
      <c r="H6" s="29" t="s">
        <v>124</v>
      </c>
      <c r="I6" s="29" t="s">
        <v>125</v>
      </c>
      <c r="J6" s="29" t="s">
        <v>126</v>
      </c>
      <c r="K6" s="29"/>
    </row>
    <row r="7" spans="1:9" s="55" customFormat="1" ht="11.25">
      <c r="A7" s="49">
        <v>38005</v>
      </c>
      <c r="B7" s="50">
        <v>0.9833333333333334</v>
      </c>
      <c r="C7" s="51" t="str">
        <f>TEXT(A7+B7-$C$5,"YYYY/MM/DD hh:mm")</f>
        <v>2004/01/19 15:36</v>
      </c>
      <c r="D7" s="50"/>
      <c r="E7" s="52">
        <v>14.1</v>
      </c>
      <c r="F7" s="53">
        <v>3</v>
      </c>
      <c r="G7" s="53" t="s">
        <v>127</v>
      </c>
      <c r="H7" s="54" t="s">
        <v>128</v>
      </c>
      <c r="I7" s="54" t="s">
        <v>129</v>
      </c>
    </row>
    <row r="8" spans="1:9" s="55" customFormat="1" ht="11.25">
      <c r="A8" s="49">
        <v>38006</v>
      </c>
      <c r="B8" s="50">
        <v>0.7847222222222222</v>
      </c>
      <c r="C8" s="51" t="str">
        <f aca="true" t="shared" si="0" ref="C8:C67">TEXT(A8+B8-$C$5,"YYYY/MM/DD hh:mm")</f>
        <v>2004/01/20 10:50</v>
      </c>
      <c r="D8" s="50"/>
      <c r="E8" s="52">
        <v>14.1</v>
      </c>
      <c r="F8" s="53" t="s">
        <v>130</v>
      </c>
      <c r="G8" s="53" t="s">
        <v>127</v>
      </c>
      <c r="H8" s="54" t="s">
        <v>128</v>
      </c>
      <c r="I8" s="54" t="s">
        <v>129</v>
      </c>
    </row>
    <row r="9" spans="1:9" s="55" customFormat="1" ht="11.25">
      <c r="A9" s="49">
        <v>38006</v>
      </c>
      <c r="B9" s="50">
        <v>0.7881944444444445</v>
      </c>
      <c r="C9" s="51" t="str">
        <f t="shared" si="0"/>
        <v>2004/01/20 10:55</v>
      </c>
      <c r="D9" s="50"/>
      <c r="E9" s="52">
        <v>14.269</v>
      </c>
      <c r="F9" s="53" t="s">
        <v>131</v>
      </c>
      <c r="G9" s="53" t="s">
        <v>132</v>
      </c>
      <c r="H9" s="54" t="s">
        <v>133</v>
      </c>
      <c r="I9" s="54"/>
    </row>
    <row r="10" spans="1:9" s="55" customFormat="1" ht="11.25">
      <c r="A10" s="49">
        <v>38006</v>
      </c>
      <c r="B10" s="50">
        <v>0.7902777777777777</v>
      </c>
      <c r="C10" s="51" t="str">
        <f t="shared" si="0"/>
        <v>2004/01/20 10:58</v>
      </c>
      <c r="D10" s="50"/>
      <c r="E10" s="52">
        <v>14.242</v>
      </c>
      <c r="F10" s="53" t="s">
        <v>134</v>
      </c>
      <c r="G10" s="53" t="s">
        <v>127</v>
      </c>
      <c r="H10" s="54" t="s">
        <v>135</v>
      </c>
      <c r="I10" s="54" t="s">
        <v>136</v>
      </c>
    </row>
    <row r="11" spans="1:9" s="55" customFormat="1" ht="11.25">
      <c r="A11" s="49">
        <v>38006</v>
      </c>
      <c r="B11" s="50">
        <v>0.8104166666666667</v>
      </c>
      <c r="C11" s="51" t="str">
        <f t="shared" si="0"/>
        <v>2004/01/20 11:27</v>
      </c>
      <c r="D11" s="50" t="s">
        <v>15</v>
      </c>
      <c r="E11" s="52">
        <v>14.105</v>
      </c>
      <c r="F11" s="53" t="s">
        <v>137</v>
      </c>
      <c r="G11" s="53" t="s">
        <v>127</v>
      </c>
      <c r="H11" s="54" t="s">
        <v>138</v>
      </c>
      <c r="I11" s="54" t="s">
        <v>129</v>
      </c>
    </row>
    <row r="12" spans="1:9" s="55" customFormat="1" ht="11.25">
      <c r="A12" s="49">
        <v>38006</v>
      </c>
      <c r="B12" s="50">
        <v>0.8666666666666667</v>
      </c>
      <c r="C12" s="51" t="str">
        <f t="shared" si="0"/>
        <v>2004/01/20 12:48</v>
      </c>
      <c r="D12" s="50" t="s">
        <v>15</v>
      </c>
      <c r="E12" s="52">
        <v>14.136</v>
      </c>
      <c r="F12" s="53" t="s">
        <v>137</v>
      </c>
      <c r="G12" s="53" t="s">
        <v>127</v>
      </c>
      <c r="H12" s="54" t="s">
        <v>139</v>
      </c>
      <c r="I12" s="54" t="s">
        <v>136</v>
      </c>
    </row>
    <row r="13" spans="1:9" s="55" customFormat="1" ht="11.25">
      <c r="A13" s="49">
        <v>38006</v>
      </c>
      <c r="B13" s="50">
        <v>0.8701388888888889</v>
      </c>
      <c r="C13" s="51" t="str">
        <f t="shared" si="0"/>
        <v>2004/01/20 12:53</v>
      </c>
      <c r="D13" s="50" t="s">
        <v>15</v>
      </c>
      <c r="E13" s="52">
        <v>14.095</v>
      </c>
      <c r="F13" s="53" t="s">
        <v>140</v>
      </c>
      <c r="G13" s="53" t="s">
        <v>127</v>
      </c>
      <c r="H13" s="54" t="s">
        <v>138</v>
      </c>
      <c r="I13" s="54" t="s">
        <v>129</v>
      </c>
    </row>
    <row r="14" spans="1:9" s="55" customFormat="1" ht="11.25">
      <c r="A14" s="49">
        <v>38006</v>
      </c>
      <c r="B14" s="50">
        <v>0.8729166666666667</v>
      </c>
      <c r="C14" s="51" t="str">
        <f t="shared" si="0"/>
        <v>2004/01/20 12:57</v>
      </c>
      <c r="D14" s="50" t="s">
        <v>15</v>
      </c>
      <c r="E14" s="52">
        <v>14.115</v>
      </c>
      <c r="F14" s="53" t="s">
        <v>140</v>
      </c>
      <c r="G14" s="53" t="s">
        <v>127</v>
      </c>
      <c r="H14" s="54" t="s">
        <v>141</v>
      </c>
      <c r="I14" s="54"/>
    </row>
    <row r="15" spans="1:10" s="55" customFormat="1" ht="11.25">
      <c r="A15" s="49">
        <v>38008</v>
      </c>
      <c r="B15" s="50">
        <v>0.5020833333333333</v>
      </c>
      <c r="C15" s="51" t="str">
        <f t="shared" si="0"/>
        <v>2004/01/22 04:03</v>
      </c>
      <c r="D15" s="50" t="s">
        <v>15</v>
      </c>
      <c r="E15" s="52">
        <v>14.1</v>
      </c>
      <c r="F15" s="53" t="s">
        <v>142</v>
      </c>
      <c r="G15" s="53" t="s">
        <v>127</v>
      </c>
      <c r="H15" s="54" t="s">
        <v>128</v>
      </c>
      <c r="I15" s="54" t="s">
        <v>129</v>
      </c>
      <c r="J15" s="55" t="s">
        <v>143</v>
      </c>
    </row>
    <row r="16" spans="1:10" s="55" customFormat="1" ht="11.25">
      <c r="A16" s="49">
        <v>38008</v>
      </c>
      <c r="B16" s="50">
        <v>0.65625</v>
      </c>
      <c r="C16" s="51" t="str">
        <f t="shared" si="0"/>
        <v>2004/01/22 07:45</v>
      </c>
      <c r="D16" s="50" t="s">
        <v>144</v>
      </c>
      <c r="E16" s="52">
        <v>14.01</v>
      </c>
      <c r="F16" s="53" t="s">
        <v>145</v>
      </c>
      <c r="G16" s="53" t="s">
        <v>146</v>
      </c>
      <c r="H16" s="54" t="s">
        <v>147</v>
      </c>
      <c r="I16" s="54" t="s">
        <v>129</v>
      </c>
      <c r="J16" s="55" t="s">
        <v>148</v>
      </c>
    </row>
    <row r="17" spans="1:10" s="55" customFormat="1" ht="11.25">
      <c r="A17" s="49">
        <v>38008</v>
      </c>
      <c r="B17" s="50">
        <v>0.6576388888888889</v>
      </c>
      <c r="C17" s="51" t="str">
        <f t="shared" si="0"/>
        <v>2004/01/22 07:47</v>
      </c>
      <c r="D17" s="50" t="s">
        <v>144</v>
      </c>
      <c r="E17" s="52">
        <v>14.035</v>
      </c>
      <c r="F17" s="53" t="s">
        <v>137</v>
      </c>
      <c r="G17" s="53" t="s">
        <v>146</v>
      </c>
      <c r="H17" s="54" t="s">
        <v>147</v>
      </c>
      <c r="I17" s="54" t="s">
        <v>129</v>
      </c>
      <c r="J17" s="55" t="s">
        <v>149</v>
      </c>
    </row>
    <row r="18" spans="1:9" s="55" customFormat="1" ht="11.25">
      <c r="A18" s="49">
        <v>38008</v>
      </c>
      <c r="B18" s="50">
        <v>0.6576388888888889</v>
      </c>
      <c r="C18" s="51" t="str">
        <f t="shared" si="0"/>
        <v>2004/01/22 07:47</v>
      </c>
      <c r="D18" s="50" t="s">
        <v>144</v>
      </c>
      <c r="E18" s="52">
        <v>14.06</v>
      </c>
      <c r="F18" s="53" t="s">
        <v>137</v>
      </c>
      <c r="G18" s="53" t="s">
        <v>146</v>
      </c>
      <c r="H18" s="54" t="s">
        <v>147</v>
      </c>
      <c r="I18" s="54" t="s">
        <v>129</v>
      </c>
    </row>
    <row r="19" spans="1:9" s="55" customFormat="1" ht="11.25">
      <c r="A19" s="49">
        <v>38008</v>
      </c>
      <c r="B19" s="50">
        <v>0.6576388888888889</v>
      </c>
      <c r="C19" s="51" t="str">
        <f t="shared" si="0"/>
        <v>2004/01/22 07:47</v>
      </c>
      <c r="D19" s="50" t="s">
        <v>144</v>
      </c>
      <c r="E19" s="52">
        <v>14.081</v>
      </c>
      <c r="F19" s="53" t="s">
        <v>137</v>
      </c>
      <c r="G19" s="53" t="s">
        <v>146</v>
      </c>
      <c r="H19" s="54" t="s">
        <v>147</v>
      </c>
      <c r="I19" s="54" t="s">
        <v>129</v>
      </c>
    </row>
    <row r="20" spans="1:9" s="55" customFormat="1" ht="11.25">
      <c r="A20" s="49">
        <v>38008</v>
      </c>
      <c r="B20" s="50">
        <v>0.6576388888888889</v>
      </c>
      <c r="C20" s="51" t="str">
        <f t="shared" si="0"/>
        <v>2004/01/22 07:47</v>
      </c>
      <c r="D20" s="56">
        <v>0.7090277777777777</v>
      </c>
      <c r="E20" s="52">
        <v>14.085</v>
      </c>
      <c r="F20" s="53" t="s">
        <v>150</v>
      </c>
      <c r="G20" s="53" t="s">
        <v>146</v>
      </c>
      <c r="H20" s="54" t="s">
        <v>147</v>
      </c>
      <c r="I20" s="54" t="s">
        <v>129</v>
      </c>
    </row>
    <row r="21" spans="1:9" s="55" customFormat="1" ht="11.25">
      <c r="A21" s="49">
        <v>38008</v>
      </c>
      <c r="B21" s="50">
        <v>0.6576388888888889</v>
      </c>
      <c r="C21" s="51" t="str">
        <f t="shared" si="0"/>
        <v>2004/01/22 07:47</v>
      </c>
      <c r="D21" s="56">
        <v>0.71875</v>
      </c>
      <c r="E21" s="52">
        <v>14.094</v>
      </c>
      <c r="F21" s="53" t="s">
        <v>145</v>
      </c>
      <c r="G21" s="53" t="s">
        <v>146</v>
      </c>
      <c r="H21" s="54" t="s">
        <v>147</v>
      </c>
      <c r="I21" s="54" t="s">
        <v>129</v>
      </c>
    </row>
    <row r="22" spans="1:9" s="55" customFormat="1" ht="11.25">
      <c r="A22" s="49">
        <v>38008</v>
      </c>
      <c r="B22" s="50">
        <v>0.6576388888888889</v>
      </c>
      <c r="C22" s="51" t="str">
        <f t="shared" si="0"/>
        <v>2004/01/22 07:47</v>
      </c>
      <c r="D22" s="50" t="s">
        <v>144</v>
      </c>
      <c r="E22" s="52">
        <v>14.11</v>
      </c>
      <c r="F22" s="53" t="s">
        <v>137</v>
      </c>
      <c r="G22" s="53" t="s">
        <v>146</v>
      </c>
      <c r="H22" s="54" t="s">
        <v>147</v>
      </c>
      <c r="I22" s="54" t="s">
        <v>129</v>
      </c>
    </row>
    <row r="23" spans="1:10" s="55" customFormat="1" ht="11.25">
      <c r="A23" s="49">
        <v>38008</v>
      </c>
      <c r="B23" s="50">
        <v>0.7180555555555556</v>
      </c>
      <c r="C23" s="51" t="str">
        <f t="shared" si="0"/>
        <v>2004/01/22 09:14</v>
      </c>
      <c r="D23" s="50" t="s">
        <v>151</v>
      </c>
      <c r="E23" s="52">
        <v>14.267</v>
      </c>
      <c r="F23" s="53" t="s">
        <v>152</v>
      </c>
      <c r="G23" s="53" t="s">
        <v>146</v>
      </c>
      <c r="H23" s="54" t="s">
        <v>133</v>
      </c>
      <c r="I23" s="54" t="s">
        <v>129</v>
      </c>
      <c r="J23" s="55" t="s">
        <v>153</v>
      </c>
    </row>
    <row r="24" spans="1:9" s="55" customFormat="1" ht="11.25">
      <c r="A24" s="49">
        <v>38008</v>
      </c>
      <c r="B24" s="50">
        <v>0.7256944444444445</v>
      </c>
      <c r="C24" s="51" t="str">
        <f t="shared" si="0"/>
        <v>2004/01/22 09:25</v>
      </c>
      <c r="D24" s="50" t="s">
        <v>15</v>
      </c>
      <c r="E24" s="52">
        <v>14.1</v>
      </c>
      <c r="F24" s="53" t="s">
        <v>140</v>
      </c>
      <c r="G24" s="53" t="s">
        <v>127</v>
      </c>
      <c r="H24" s="54" t="s">
        <v>138</v>
      </c>
      <c r="I24" s="54" t="s">
        <v>154</v>
      </c>
    </row>
    <row r="25" spans="1:10" s="55" customFormat="1" ht="11.25">
      <c r="A25" s="49">
        <v>38008</v>
      </c>
      <c r="B25" s="50">
        <v>0.7284722222222223</v>
      </c>
      <c r="C25" s="51" t="str">
        <f t="shared" si="0"/>
        <v>2004/01/22 09:29</v>
      </c>
      <c r="D25" s="50" t="s">
        <v>15</v>
      </c>
      <c r="E25" s="52">
        <v>14.115</v>
      </c>
      <c r="F25" s="53" t="s">
        <v>137</v>
      </c>
      <c r="G25" s="53" t="s">
        <v>146</v>
      </c>
      <c r="H25" s="54" t="s">
        <v>155</v>
      </c>
      <c r="I25" s="54" t="s">
        <v>136</v>
      </c>
      <c r="J25" s="55" t="s">
        <v>156</v>
      </c>
    </row>
    <row r="26" spans="1:10" s="55" customFormat="1" ht="11.25">
      <c r="A26" s="49">
        <v>38008</v>
      </c>
      <c r="B26" s="50">
        <v>0.7298611111111111</v>
      </c>
      <c r="C26" s="51" t="str">
        <f t="shared" si="0"/>
        <v>2004/01/22 09:31</v>
      </c>
      <c r="D26" s="57" t="s">
        <v>15</v>
      </c>
      <c r="E26" s="52">
        <v>14.015</v>
      </c>
      <c r="F26" s="53" t="s">
        <v>157</v>
      </c>
      <c r="G26" s="53" t="s">
        <v>146</v>
      </c>
      <c r="H26" s="54" t="s">
        <v>158</v>
      </c>
      <c r="I26" s="54"/>
      <c r="J26" s="55" t="s">
        <v>159</v>
      </c>
    </row>
    <row r="27" spans="1:10" s="55" customFormat="1" ht="11.25">
      <c r="A27" s="49">
        <v>38008</v>
      </c>
      <c r="B27" s="50">
        <v>0.7354166666666666</v>
      </c>
      <c r="C27" s="51" t="str">
        <f t="shared" si="0"/>
        <v>2004/01/22 09:39</v>
      </c>
      <c r="D27" s="57" t="s">
        <v>15</v>
      </c>
      <c r="E27" s="52">
        <v>14.11</v>
      </c>
      <c r="F27" s="53" t="s">
        <v>157</v>
      </c>
      <c r="G27" s="53" t="s">
        <v>127</v>
      </c>
      <c r="H27" s="54" t="s">
        <v>160</v>
      </c>
      <c r="I27" s="54"/>
      <c r="J27" s="55" t="s">
        <v>161</v>
      </c>
    </row>
    <row r="28" spans="1:10" s="55" customFormat="1" ht="11.25">
      <c r="A28" s="49">
        <v>38008</v>
      </c>
      <c r="B28" s="50">
        <v>0.7458333333333332</v>
      </c>
      <c r="C28" s="51" t="str">
        <f t="shared" si="0"/>
        <v>2004/01/22 09:54</v>
      </c>
      <c r="D28" s="57" t="s">
        <v>15</v>
      </c>
      <c r="E28" s="52">
        <v>14.065</v>
      </c>
      <c r="F28" s="53" t="s">
        <v>157</v>
      </c>
      <c r="G28" s="53" t="s">
        <v>146</v>
      </c>
      <c r="H28" s="54" t="s">
        <v>162</v>
      </c>
      <c r="I28" s="54" t="s">
        <v>129</v>
      </c>
      <c r="J28" s="55" t="s">
        <v>163</v>
      </c>
    </row>
    <row r="29" spans="1:9" s="55" customFormat="1" ht="11.25">
      <c r="A29" s="49">
        <v>38008</v>
      </c>
      <c r="B29" s="50">
        <v>0.7493055555555556</v>
      </c>
      <c r="C29" s="51" t="str">
        <f t="shared" si="0"/>
        <v>2004/01/22 09:59</v>
      </c>
      <c r="D29" s="57" t="s">
        <v>15</v>
      </c>
      <c r="E29" s="52">
        <v>14.115</v>
      </c>
      <c r="F29" s="53" t="s">
        <v>164</v>
      </c>
      <c r="G29" s="53" t="s">
        <v>127</v>
      </c>
      <c r="H29" s="54" t="s">
        <v>160</v>
      </c>
      <c r="I29" s="54" t="s">
        <v>165</v>
      </c>
    </row>
    <row r="30" spans="1:10" s="55" customFormat="1" ht="11.25">
      <c r="A30" s="49">
        <v>38008</v>
      </c>
      <c r="B30" s="50">
        <v>0.7534722222222222</v>
      </c>
      <c r="C30" s="51" t="str">
        <f t="shared" si="0"/>
        <v>2004/01/22 10:05</v>
      </c>
      <c r="D30" s="57" t="s">
        <v>166</v>
      </c>
      <c r="E30" s="52">
        <v>14.306</v>
      </c>
      <c r="F30" s="53" t="s">
        <v>164</v>
      </c>
      <c r="G30" s="53" t="s">
        <v>127</v>
      </c>
      <c r="H30" s="54" t="s">
        <v>160</v>
      </c>
      <c r="I30" s="54"/>
      <c r="J30" s="55" t="s">
        <v>167</v>
      </c>
    </row>
    <row r="31" spans="1:11" s="55" customFormat="1" ht="11.25">
      <c r="A31" s="49">
        <v>38008</v>
      </c>
      <c r="B31" s="50">
        <v>0.7583333333333333</v>
      </c>
      <c r="C31" s="51" t="str">
        <f t="shared" si="0"/>
        <v>2004/01/22 10:12</v>
      </c>
      <c r="D31" s="57"/>
      <c r="E31" s="52">
        <v>14.263</v>
      </c>
      <c r="F31" s="53" t="s">
        <v>168</v>
      </c>
      <c r="G31" s="53" t="s">
        <v>127</v>
      </c>
      <c r="H31" s="54" t="s">
        <v>169</v>
      </c>
      <c r="I31" s="54"/>
      <c r="J31" s="55" t="s">
        <v>170</v>
      </c>
      <c r="K31" s="55" t="s">
        <v>171</v>
      </c>
    </row>
    <row r="32" spans="1:10" s="55" customFormat="1" ht="11.25">
      <c r="A32" s="49">
        <v>38008</v>
      </c>
      <c r="B32" s="50">
        <v>0.8069444444444445</v>
      </c>
      <c r="C32" s="51" t="str">
        <f t="shared" si="0"/>
        <v>2004/01/22 11:22</v>
      </c>
      <c r="D32" s="57" t="s">
        <v>15</v>
      </c>
      <c r="E32" s="52">
        <v>14.105</v>
      </c>
      <c r="F32" s="53" t="s">
        <v>152</v>
      </c>
      <c r="G32" s="53" t="s">
        <v>127</v>
      </c>
      <c r="H32" s="54" t="s">
        <v>160</v>
      </c>
      <c r="I32" s="54"/>
      <c r="J32" s="55" t="s">
        <v>172</v>
      </c>
    </row>
    <row r="33" spans="1:10" s="55" customFormat="1" ht="11.25">
      <c r="A33" s="49">
        <v>38008</v>
      </c>
      <c r="B33" s="50">
        <v>0.813888888888889</v>
      </c>
      <c r="C33" s="51" t="str">
        <f t="shared" si="0"/>
        <v>2004/01/22 11:32</v>
      </c>
      <c r="D33" s="57"/>
      <c r="E33" s="52">
        <v>14.125</v>
      </c>
      <c r="F33" s="53" t="s">
        <v>164</v>
      </c>
      <c r="G33" s="53" t="s">
        <v>127</v>
      </c>
      <c r="H33" s="54" t="s">
        <v>160</v>
      </c>
      <c r="I33" s="54"/>
      <c r="J33" s="55" t="s">
        <v>173</v>
      </c>
    </row>
    <row r="34" spans="1:10" s="55" customFormat="1" ht="11.25">
      <c r="A34" s="49">
        <v>38008</v>
      </c>
      <c r="B34" s="50">
        <v>0.8166666666666668</v>
      </c>
      <c r="C34" s="51" t="str">
        <f t="shared" si="0"/>
        <v>2004/01/22 11:36</v>
      </c>
      <c r="D34" s="57" t="s">
        <v>15</v>
      </c>
      <c r="E34" s="52">
        <v>14.303</v>
      </c>
      <c r="F34" s="53" t="s">
        <v>164</v>
      </c>
      <c r="G34" s="53" t="s">
        <v>127</v>
      </c>
      <c r="H34" s="54" t="s">
        <v>174</v>
      </c>
      <c r="I34" s="54"/>
      <c r="J34" s="55" t="s">
        <v>175</v>
      </c>
    </row>
    <row r="35" spans="1:10" s="55" customFormat="1" ht="11.25">
      <c r="A35" s="49">
        <v>38008</v>
      </c>
      <c r="B35" s="50">
        <v>0.825</v>
      </c>
      <c r="C35" s="51" t="str">
        <f t="shared" si="0"/>
        <v>2004/01/22 11:48</v>
      </c>
      <c r="D35" s="57" t="s">
        <v>15</v>
      </c>
      <c r="E35" s="52">
        <v>14.286</v>
      </c>
      <c r="F35" s="53" t="s">
        <v>164</v>
      </c>
      <c r="G35" s="53" t="s">
        <v>127</v>
      </c>
      <c r="H35" s="54" t="s">
        <v>160</v>
      </c>
      <c r="I35" s="54"/>
      <c r="J35" s="55" t="s">
        <v>176</v>
      </c>
    </row>
    <row r="36" spans="1:10" s="55" customFormat="1" ht="11.25">
      <c r="A36" s="49">
        <v>38008</v>
      </c>
      <c r="B36" s="50">
        <v>0.8298611111111112</v>
      </c>
      <c r="C36" s="51" t="str">
        <f t="shared" si="0"/>
        <v>2004/01/22 11:55</v>
      </c>
      <c r="D36" s="57"/>
      <c r="E36" s="52">
        <v>14.3045</v>
      </c>
      <c r="F36" s="53" t="s">
        <v>168</v>
      </c>
      <c r="G36" s="53" t="s">
        <v>127</v>
      </c>
      <c r="H36" s="54" t="s">
        <v>160</v>
      </c>
      <c r="I36" s="54"/>
      <c r="J36" s="55" t="s">
        <v>177</v>
      </c>
    </row>
    <row r="37" spans="1:10" s="55" customFormat="1" ht="11.25">
      <c r="A37" s="49">
        <v>38008</v>
      </c>
      <c r="B37" s="50">
        <v>0.8388888888888889</v>
      </c>
      <c r="C37" s="51" t="str">
        <f t="shared" si="0"/>
        <v>2004/01/22 12:08</v>
      </c>
      <c r="D37" s="57" t="s">
        <v>15</v>
      </c>
      <c r="E37" s="52">
        <v>14.215</v>
      </c>
      <c r="F37" s="53" t="s">
        <v>168</v>
      </c>
      <c r="G37" s="53" t="s">
        <v>127</v>
      </c>
      <c r="H37" s="54" t="s">
        <v>160</v>
      </c>
      <c r="I37" s="54" t="s">
        <v>129</v>
      </c>
      <c r="J37" s="55" t="s">
        <v>178</v>
      </c>
    </row>
    <row r="38" spans="1:11" s="55" customFormat="1" ht="11.25">
      <c r="A38" s="49">
        <v>38008</v>
      </c>
      <c r="B38" s="50">
        <v>0.8416666666666667</v>
      </c>
      <c r="C38" s="51" t="str">
        <f t="shared" si="0"/>
        <v>2004/01/22 12:12</v>
      </c>
      <c r="D38" s="57"/>
      <c r="E38" s="52">
        <v>14.2</v>
      </c>
      <c r="F38" s="53" t="s">
        <v>137</v>
      </c>
      <c r="G38" s="53" t="s">
        <v>14</v>
      </c>
      <c r="H38" s="54" t="s">
        <v>179</v>
      </c>
      <c r="I38" s="54"/>
      <c r="J38" s="55" t="s">
        <v>180</v>
      </c>
      <c r="K38" s="55" t="s">
        <v>181</v>
      </c>
    </row>
    <row r="39" spans="1:10" s="55" customFormat="1" ht="11.25">
      <c r="A39" s="49">
        <v>38008</v>
      </c>
      <c r="B39" s="50">
        <v>0.8479166666666668</v>
      </c>
      <c r="C39" s="51" t="str">
        <f t="shared" si="0"/>
        <v>2004/01/22 12:21</v>
      </c>
      <c r="D39" s="57"/>
      <c r="E39" s="52">
        <v>14.23</v>
      </c>
      <c r="F39" s="53" t="s">
        <v>168</v>
      </c>
      <c r="G39" s="53" t="s">
        <v>146</v>
      </c>
      <c r="H39" s="54" t="s">
        <v>182</v>
      </c>
      <c r="I39" s="54"/>
      <c r="J39" s="55" t="s">
        <v>183</v>
      </c>
    </row>
    <row r="40" spans="1:11" s="55" customFormat="1" ht="11.25">
      <c r="A40" s="49">
        <v>38008</v>
      </c>
      <c r="B40" s="50">
        <v>0.85</v>
      </c>
      <c r="C40" s="51" t="str">
        <f t="shared" si="0"/>
        <v>2004/01/22 12:24</v>
      </c>
      <c r="D40" s="57"/>
      <c r="E40" s="52">
        <v>14.296</v>
      </c>
      <c r="F40" s="53" t="s">
        <v>137</v>
      </c>
      <c r="G40" s="53" t="s">
        <v>127</v>
      </c>
      <c r="H40" s="54" t="s">
        <v>160</v>
      </c>
      <c r="I40" s="54"/>
      <c r="J40" s="55" t="s">
        <v>184</v>
      </c>
      <c r="K40" s="55" t="s">
        <v>185</v>
      </c>
    </row>
    <row r="41" spans="1:10" s="55" customFormat="1" ht="11.25">
      <c r="A41" s="49">
        <v>38008</v>
      </c>
      <c r="B41" s="50">
        <v>0.8513888888888889</v>
      </c>
      <c r="C41" s="51" t="str">
        <f t="shared" si="0"/>
        <v>2004/01/22 12:26</v>
      </c>
      <c r="D41" s="57"/>
      <c r="E41" s="52">
        <v>14.357</v>
      </c>
      <c r="F41" s="53" t="s">
        <v>164</v>
      </c>
      <c r="G41" s="53" t="s">
        <v>127</v>
      </c>
      <c r="H41" s="54" t="s">
        <v>186</v>
      </c>
      <c r="I41" s="54"/>
      <c r="J41" s="55" t="s">
        <v>187</v>
      </c>
    </row>
    <row r="42" spans="1:10" s="55" customFormat="1" ht="11.25">
      <c r="A42" s="49">
        <v>38008</v>
      </c>
      <c r="B42" s="50">
        <v>0.8645833333333334</v>
      </c>
      <c r="C42" s="51" t="str">
        <f t="shared" si="0"/>
        <v>2004/01/22 12:45</v>
      </c>
      <c r="D42" s="57"/>
      <c r="E42" s="52">
        <v>14.236</v>
      </c>
      <c r="F42" s="53" t="s">
        <v>152</v>
      </c>
      <c r="G42" s="53" t="s">
        <v>146</v>
      </c>
      <c r="H42" s="54" t="s">
        <v>188</v>
      </c>
      <c r="I42" s="54" t="s">
        <v>136</v>
      </c>
      <c r="J42" s="55" t="s">
        <v>189</v>
      </c>
    </row>
    <row r="43" spans="1:10" s="55" customFormat="1" ht="11.25">
      <c r="A43" s="49">
        <v>38008</v>
      </c>
      <c r="B43" s="50">
        <v>0.875</v>
      </c>
      <c r="C43" s="51" t="str">
        <f t="shared" si="0"/>
        <v>2004/01/22 13:00</v>
      </c>
      <c r="D43" s="57" t="s">
        <v>15</v>
      </c>
      <c r="E43" s="52">
        <v>14.056</v>
      </c>
      <c r="F43" s="53" t="s">
        <v>137</v>
      </c>
      <c r="G43" s="53" t="s">
        <v>127</v>
      </c>
      <c r="H43" s="54" t="s">
        <v>160</v>
      </c>
      <c r="I43" s="54"/>
      <c r="J43" s="55" t="s">
        <v>190</v>
      </c>
    </row>
    <row r="44" spans="1:10" s="55" customFormat="1" ht="11.25">
      <c r="A44" s="49">
        <v>38008</v>
      </c>
      <c r="B44" s="50">
        <v>0.8756944444444444</v>
      </c>
      <c r="C44" s="51" t="str">
        <f t="shared" si="0"/>
        <v>2004/01/22 13:01</v>
      </c>
      <c r="D44" s="57" t="s">
        <v>15</v>
      </c>
      <c r="E44" s="52">
        <v>14.05</v>
      </c>
      <c r="F44" s="53" t="s">
        <v>137</v>
      </c>
      <c r="G44" s="53" t="s">
        <v>127</v>
      </c>
      <c r="H44" s="54" t="s">
        <v>191</v>
      </c>
      <c r="I44" s="54"/>
      <c r="J44" s="55" t="s">
        <v>192</v>
      </c>
    </row>
    <row r="45" spans="1:10" s="55" customFormat="1" ht="11.25">
      <c r="A45" s="49">
        <v>38008</v>
      </c>
      <c r="B45" s="50">
        <v>0.8770833333333333</v>
      </c>
      <c r="C45" s="51" t="str">
        <f t="shared" si="0"/>
        <v>2004/01/22 13:03</v>
      </c>
      <c r="D45" s="57" t="s">
        <v>15</v>
      </c>
      <c r="E45" s="52">
        <v>14.06</v>
      </c>
      <c r="F45" s="53" t="s">
        <v>137</v>
      </c>
      <c r="G45" s="53" t="s">
        <v>127</v>
      </c>
      <c r="H45" s="54" t="s">
        <v>191</v>
      </c>
      <c r="I45" s="54" t="s">
        <v>129</v>
      </c>
      <c r="J45" s="55" t="s">
        <v>193</v>
      </c>
    </row>
    <row r="46" spans="1:10" s="55" customFormat="1" ht="11.25">
      <c r="A46" s="49">
        <v>38008</v>
      </c>
      <c r="B46" s="50">
        <v>0.8979166666666667</v>
      </c>
      <c r="C46" s="51" t="str">
        <f t="shared" si="0"/>
        <v>2004/01/22 13:33</v>
      </c>
      <c r="D46" s="57"/>
      <c r="E46" s="52">
        <v>14.284</v>
      </c>
      <c r="F46" s="53" t="s">
        <v>137</v>
      </c>
      <c r="G46" s="53" t="s">
        <v>127</v>
      </c>
      <c r="H46" s="54" t="s">
        <v>160</v>
      </c>
      <c r="I46" s="54"/>
      <c r="J46" s="55" t="s">
        <v>194</v>
      </c>
    </row>
    <row r="47" spans="1:9" s="55" customFormat="1" ht="11.25">
      <c r="A47" s="49">
        <v>38009</v>
      </c>
      <c r="B47" s="50">
        <v>0.6625</v>
      </c>
      <c r="C47" s="51" t="str">
        <f t="shared" si="0"/>
        <v>2004/01/23 07:54</v>
      </c>
      <c r="D47" s="57" t="s">
        <v>15</v>
      </c>
      <c r="E47" s="52">
        <v>14.342</v>
      </c>
      <c r="F47" s="53" t="s">
        <v>152</v>
      </c>
      <c r="G47" s="53" t="s">
        <v>25</v>
      </c>
      <c r="H47" s="54" t="s">
        <v>201</v>
      </c>
      <c r="I47" s="54" t="s">
        <v>129</v>
      </c>
    </row>
    <row r="48" spans="1:11" s="55" customFormat="1" ht="11.25">
      <c r="A48" s="49">
        <v>38009</v>
      </c>
      <c r="B48" s="50">
        <v>0.6756944444444444</v>
      </c>
      <c r="C48" s="51" t="str">
        <f t="shared" si="0"/>
        <v>2004/01/23 08:13</v>
      </c>
      <c r="D48" s="57" t="s">
        <v>202</v>
      </c>
      <c r="E48" s="52">
        <v>14.05</v>
      </c>
      <c r="F48" s="53" t="s">
        <v>142</v>
      </c>
      <c r="G48" s="53" t="s">
        <v>25</v>
      </c>
      <c r="H48" s="54" t="s">
        <v>203</v>
      </c>
      <c r="I48" s="54"/>
      <c r="J48" s="55" t="s">
        <v>204</v>
      </c>
      <c r="K48" s="55" t="s">
        <v>205</v>
      </c>
    </row>
    <row r="49" spans="1:10" s="55" customFormat="1" ht="11.25">
      <c r="A49" s="49">
        <v>38009</v>
      </c>
      <c r="B49" s="50">
        <v>0.6756944444444444</v>
      </c>
      <c r="C49" s="51" t="str">
        <f t="shared" si="0"/>
        <v>2004/01/23 08:13</v>
      </c>
      <c r="D49" s="57" t="s">
        <v>15</v>
      </c>
      <c r="E49" s="52">
        <v>14.268</v>
      </c>
      <c r="F49" s="53" t="s">
        <v>137</v>
      </c>
      <c r="G49" s="53" t="s">
        <v>146</v>
      </c>
      <c r="H49" s="54" t="s">
        <v>133</v>
      </c>
      <c r="I49" s="54" t="s">
        <v>129</v>
      </c>
      <c r="J49" s="55" t="s">
        <v>206</v>
      </c>
    </row>
    <row r="50" spans="1:9" s="55" customFormat="1" ht="11.25">
      <c r="A50" s="49">
        <v>38009</v>
      </c>
      <c r="B50" s="50">
        <v>0.7277777777777777</v>
      </c>
      <c r="C50" s="51" t="str">
        <f t="shared" si="0"/>
        <v>2004/01/23 09:28</v>
      </c>
      <c r="D50" s="57" t="s">
        <v>15</v>
      </c>
      <c r="E50" s="52">
        <v>14.1</v>
      </c>
      <c r="F50" s="53" t="s">
        <v>164</v>
      </c>
      <c r="G50" s="53" t="s">
        <v>127</v>
      </c>
      <c r="H50" s="54" t="s">
        <v>160</v>
      </c>
      <c r="I50" s="54"/>
    </row>
    <row r="51" spans="1:10" s="55" customFormat="1" ht="11.25">
      <c r="A51" s="49">
        <v>38009</v>
      </c>
      <c r="B51" s="50">
        <v>0.938888888888889</v>
      </c>
      <c r="C51" s="51" t="str">
        <f t="shared" si="0"/>
        <v>2004/01/23 14:32</v>
      </c>
      <c r="D51" s="57"/>
      <c r="E51" s="52">
        <v>14.227</v>
      </c>
      <c r="F51" s="53" t="s">
        <v>142</v>
      </c>
      <c r="G51" s="53"/>
      <c r="H51" s="54" t="s">
        <v>207</v>
      </c>
      <c r="I51" s="54" t="s">
        <v>136</v>
      </c>
      <c r="J51" s="55" t="s">
        <v>208</v>
      </c>
    </row>
    <row r="52" spans="1:9" s="55" customFormat="1" ht="11.25">
      <c r="A52" s="49">
        <v>38010</v>
      </c>
      <c r="B52" s="50">
        <v>0.9548611111111112</v>
      </c>
      <c r="C52" s="51" t="str">
        <f t="shared" si="0"/>
        <v>2004/01/24 14:55</v>
      </c>
      <c r="D52" s="57"/>
      <c r="E52" s="52">
        <v>14.268</v>
      </c>
      <c r="F52" s="53" t="s">
        <v>137</v>
      </c>
      <c r="G52" s="53"/>
      <c r="H52" s="54" t="s">
        <v>133</v>
      </c>
      <c r="I52" s="54" t="s">
        <v>129</v>
      </c>
    </row>
    <row r="53" spans="1:9" s="55" customFormat="1" ht="11.25">
      <c r="A53" s="49">
        <v>38010</v>
      </c>
      <c r="B53" s="50">
        <v>0.9569444444444444</v>
      </c>
      <c r="C53" s="51" t="str">
        <f t="shared" si="0"/>
        <v>2004/01/24 14:58</v>
      </c>
      <c r="D53" s="57"/>
      <c r="E53" s="52">
        <v>14.115</v>
      </c>
      <c r="F53" s="53" t="s">
        <v>142</v>
      </c>
      <c r="G53" s="53"/>
      <c r="H53" s="54" t="s">
        <v>209</v>
      </c>
      <c r="I53" s="54" t="s">
        <v>136</v>
      </c>
    </row>
    <row r="54" spans="1:9" s="55" customFormat="1" ht="11.25">
      <c r="A54" s="49">
        <v>38010</v>
      </c>
      <c r="B54" s="50">
        <v>0.9743055555555555</v>
      </c>
      <c r="C54" s="51" t="str">
        <f t="shared" si="0"/>
        <v>2004/01/24 15:23</v>
      </c>
      <c r="D54" s="57"/>
      <c r="E54" s="52">
        <v>14.11</v>
      </c>
      <c r="F54" s="53" t="s">
        <v>164</v>
      </c>
      <c r="G54" s="53" t="s">
        <v>127</v>
      </c>
      <c r="H54" s="54" t="s">
        <v>160</v>
      </c>
      <c r="I54" s="54" t="s">
        <v>136</v>
      </c>
    </row>
    <row r="55" spans="1:9" s="55" customFormat="1" ht="11.25">
      <c r="A55" s="49">
        <v>38011</v>
      </c>
      <c r="B55" s="50">
        <v>0.9013888888888889</v>
      </c>
      <c r="C55" s="51" t="str">
        <f t="shared" si="0"/>
        <v>2004/01/25 13:38</v>
      </c>
      <c r="D55" s="57"/>
      <c r="E55" s="52">
        <v>14.1</v>
      </c>
      <c r="F55" s="53" t="s">
        <v>142</v>
      </c>
      <c r="G55" s="53" t="s">
        <v>127</v>
      </c>
      <c r="H55" s="54" t="s">
        <v>160</v>
      </c>
      <c r="I55" s="54"/>
    </row>
    <row r="56" spans="1:9" s="55" customFormat="1" ht="11.25">
      <c r="A56" s="49">
        <v>38012</v>
      </c>
      <c r="B56" s="50">
        <v>0.8965277777777777</v>
      </c>
      <c r="C56" s="51" t="str">
        <f t="shared" si="0"/>
        <v>2004/01/26 13:31</v>
      </c>
      <c r="D56" s="57"/>
      <c r="E56" s="52">
        <v>14.255</v>
      </c>
      <c r="F56" s="53" t="s">
        <v>131</v>
      </c>
      <c r="G56" s="53" t="s">
        <v>210</v>
      </c>
      <c r="H56" s="54" t="s">
        <v>160</v>
      </c>
      <c r="I56" s="54"/>
    </row>
    <row r="57" spans="1:9" s="55" customFormat="1" ht="11.25">
      <c r="A57" s="49">
        <v>38012</v>
      </c>
      <c r="B57" s="50">
        <v>0.8972222222222223</v>
      </c>
      <c r="C57" s="51" t="str">
        <f t="shared" si="0"/>
        <v>2004/01/26 13:32</v>
      </c>
      <c r="D57" s="57"/>
      <c r="E57" s="52">
        <v>14.267</v>
      </c>
      <c r="F57" s="53" t="s">
        <v>211</v>
      </c>
      <c r="G57" s="53"/>
      <c r="H57" s="54" t="s">
        <v>133</v>
      </c>
      <c r="I57" s="54" t="s">
        <v>129</v>
      </c>
    </row>
    <row r="58" spans="1:9" s="55" customFormat="1" ht="11.25">
      <c r="A58" s="49">
        <v>38012</v>
      </c>
      <c r="B58" s="50">
        <v>0.9034722222222222</v>
      </c>
      <c r="C58" s="51" t="str">
        <f t="shared" si="0"/>
        <v>2004/01/26 13:41</v>
      </c>
      <c r="D58" s="57"/>
      <c r="E58" s="52">
        <v>14.344</v>
      </c>
      <c r="F58" s="53" t="s">
        <v>212</v>
      </c>
      <c r="G58" s="53"/>
      <c r="H58" s="54" t="s">
        <v>201</v>
      </c>
      <c r="I58" s="54" t="s">
        <v>129</v>
      </c>
    </row>
    <row r="59" spans="1:9" s="55" customFormat="1" ht="11.25">
      <c r="A59" s="49">
        <v>38013</v>
      </c>
      <c r="B59" s="50">
        <v>0.7861111111111111</v>
      </c>
      <c r="C59" s="51" t="str">
        <f t="shared" si="0"/>
        <v>2004/01/27 10:52</v>
      </c>
      <c r="D59" s="57"/>
      <c r="E59" s="52">
        <v>14.267</v>
      </c>
      <c r="F59" s="53" t="s">
        <v>152</v>
      </c>
      <c r="G59" s="53"/>
      <c r="H59" s="54" t="s">
        <v>133</v>
      </c>
      <c r="I59" s="54" t="s">
        <v>129</v>
      </c>
    </row>
    <row r="60" spans="1:9" s="55" customFormat="1" ht="11.25">
      <c r="A60" s="49">
        <v>38013</v>
      </c>
      <c r="B60" s="50">
        <v>0.7881944444444445</v>
      </c>
      <c r="C60" s="51" t="str">
        <f t="shared" si="0"/>
        <v>2004/01/27 10:55</v>
      </c>
      <c r="D60" s="57"/>
      <c r="E60" s="52">
        <v>14.1</v>
      </c>
      <c r="F60" s="53" t="s">
        <v>140</v>
      </c>
      <c r="G60" s="53" t="s">
        <v>127</v>
      </c>
      <c r="H60" s="54" t="s">
        <v>160</v>
      </c>
      <c r="I60" s="54" t="s">
        <v>129</v>
      </c>
    </row>
    <row r="61" spans="1:9" s="55" customFormat="1" ht="11.25">
      <c r="A61" s="49">
        <v>38013</v>
      </c>
      <c r="B61" s="50">
        <v>0.7881944444444445</v>
      </c>
      <c r="C61" s="51" t="str">
        <f t="shared" si="0"/>
        <v>2004/01/27 10:55</v>
      </c>
      <c r="D61" s="57"/>
      <c r="E61" s="52">
        <v>14.105</v>
      </c>
      <c r="F61" s="53" t="s">
        <v>140</v>
      </c>
      <c r="G61" s="53" t="s">
        <v>127</v>
      </c>
      <c r="H61" s="54" t="s">
        <v>160</v>
      </c>
      <c r="I61" s="54" t="s">
        <v>129</v>
      </c>
    </row>
    <row r="62" spans="1:9" s="55" customFormat="1" ht="11.25">
      <c r="A62" s="49">
        <v>38013</v>
      </c>
      <c r="B62" s="50">
        <v>0.7916666666666666</v>
      </c>
      <c r="C62" s="51" t="str">
        <f t="shared" si="0"/>
        <v>2004/01/27 11:00</v>
      </c>
      <c r="D62" s="57"/>
      <c r="E62" s="52">
        <v>14.096</v>
      </c>
      <c r="F62" s="53" t="s">
        <v>137</v>
      </c>
      <c r="G62" s="53" t="s">
        <v>127</v>
      </c>
      <c r="H62" s="54" t="s">
        <v>213</v>
      </c>
      <c r="I62" s="54"/>
    </row>
    <row r="63" spans="1:9" s="55" customFormat="1" ht="11.25">
      <c r="A63" s="49">
        <v>38013</v>
      </c>
      <c r="B63" s="50">
        <v>0.7965277777777778</v>
      </c>
      <c r="C63" s="51" t="str">
        <f t="shared" si="0"/>
        <v>2004/01/27 11:07</v>
      </c>
      <c r="D63" s="57"/>
      <c r="E63" s="52">
        <v>14.023</v>
      </c>
      <c r="F63" s="53" t="s">
        <v>142</v>
      </c>
      <c r="G63" s="53" t="s">
        <v>127</v>
      </c>
      <c r="H63" s="54" t="s">
        <v>160</v>
      </c>
      <c r="I63" s="54"/>
    </row>
    <row r="64" spans="1:9" s="55" customFormat="1" ht="11.25">
      <c r="A64" s="49">
        <v>38013</v>
      </c>
      <c r="B64" s="50">
        <v>0.7979166666666666</v>
      </c>
      <c r="C64" s="51" t="str">
        <f t="shared" si="0"/>
        <v>2004/01/27 11:09</v>
      </c>
      <c r="D64" s="57"/>
      <c r="E64" s="52">
        <v>14.06</v>
      </c>
      <c r="F64" s="53" t="s">
        <v>140</v>
      </c>
      <c r="G64" s="53" t="s">
        <v>127</v>
      </c>
      <c r="H64" s="54" t="s">
        <v>160</v>
      </c>
      <c r="I64" s="54"/>
    </row>
    <row r="65" spans="1:10" s="55" customFormat="1" ht="11.25">
      <c r="A65" s="49">
        <v>38014</v>
      </c>
      <c r="B65" s="50">
        <v>0.7916666666666666</v>
      </c>
      <c r="C65" s="51" t="str">
        <f t="shared" si="0"/>
        <v>2004/01/28 11:00</v>
      </c>
      <c r="D65" s="57"/>
      <c r="E65" s="52">
        <v>14.097</v>
      </c>
      <c r="F65" s="53" t="s">
        <v>157</v>
      </c>
      <c r="G65" s="53" t="s">
        <v>127</v>
      </c>
      <c r="H65" s="54" t="s">
        <v>160</v>
      </c>
      <c r="I65" s="54"/>
      <c r="J65" s="55" t="s">
        <v>214</v>
      </c>
    </row>
    <row r="66" spans="1:10" s="55" customFormat="1" ht="11.25">
      <c r="A66" s="49">
        <v>38014</v>
      </c>
      <c r="B66" s="50">
        <v>0.8097222222222222</v>
      </c>
      <c r="C66" s="51" t="str">
        <f t="shared" si="0"/>
        <v>2004/01/28 11:26</v>
      </c>
      <c r="D66" s="57"/>
      <c r="E66" s="52">
        <v>14.2</v>
      </c>
      <c r="F66" s="53" t="s">
        <v>137</v>
      </c>
      <c r="G66" s="53" t="s">
        <v>127</v>
      </c>
      <c r="H66" s="54" t="s">
        <v>215</v>
      </c>
      <c r="I66" s="54"/>
      <c r="J66" s="55" t="s">
        <v>216</v>
      </c>
    </row>
    <row r="67" spans="1:11" s="55" customFormat="1" ht="11.25">
      <c r="A67" s="49">
        <v>38014</v>
      </c>
      <c r="B67" s="50">
        <v>0.8145833333333333</v>
      </c>
      <c r="C67" s="51" t="str">
        <f t="shared" si="0"/>
        <v>2004/01/28 11:33</v>
      </c>
      <c r="D67" s="57"/>
      <c r="E67" s="52">
        <v>14.1</v>
      </c>
      <c r="F67" s="53" t="s">
        <v>152</v>
      </c>
      <c r="G67" s="53" t="s">
        <v>127</v>
      </c>
      <c r="H67" s="54" t="s">
        <v>217</v>
      </c>
      <c r="I67" s="54"/>
      <c r="J67" s="55" t="s">
        <v>218</v>
      </c>
      <c r="K67" s="55" t="s">
        <v>219</v>
      </c>
    </row>
    <row r="68" spans="1:9" s="55" customFormat="1" ht="11.25">
      <c r="A68" s="58"/>
      <c r="B68" s="57"/>
      <c r="C68" s="57"/>
      <c r="D68" s="57"/>
      <c r="E68" s="52"/>
      <c r="F68" s="53"/>
      <c r="G68" s="53"/>
      <c r="H68" s="54"/>
      <c r="I68" s="54"/>
    </row>
    <row r="69" spans="1:9" s="55" customFormat="1" ht="11.25">
      <c r="A69" s="58"/>
      <c r="B69" s="57"/>
      <c r="C69" s="57"/>
      <c r="D69" s="57"/>
      <c r="E69" s="52"/>
      <c r="F69" s="53"/>
      <c r="G69" s="53"/>
      <c r="H69" s="54"/>
      <c r="I69" s="54"/>
    </row>
    <row r="70" spans="1:9" s="55" customFormat="1" ht="11.25">
      <c r="A70" s="58"/>
      <c r="B70" s="57"/>
      <c r="C70" s="57"/>
      <c r="D70" s="57"/>
      <c r="E70" s="52"/>
      <c r="F70" s="53"/>
      <c r="G70" s="53"/>
      <c r="H70" s="54"/>
      <c r="I70" s="54"/>
    </row>
    <row r="71" spans="1:9" s="55" customFormat="1" ht="11.25">
      <c r="A71" s="58"/>
      <c r="B71" s="57"/>
      <c r="C71" s="57"/>
      <c r="D71" s="57"/>
      <c r="E71" s="52"/>
      <c r="F71" s="53"/>
      <c r="G71" s="53"/>
      <c r="H71" s="54"/>
      <c r="I71" s="54"/>
    </row>
    <row r="72" spans="1:9" s="55" customFormat="1" ht="11.25">
      <c r="A72" s="58"/>
      <c r="B72" s="57"/>
      <c r="C72" s="57"/>
      <c r="D72" s="57"/>
      <c r="E72" s="52"/>
      <c r="F72" s="53"/>
      <c r="G72" s="53"/>
      <c r="H72" s="54"/>
      <c r="I72" s="54"/>
    </row>
    <row r="73" spans="1:9" s="55" customFormat="1" ht="11.25">
      <c r="A73" s="58"/>
      <c r="B73" s="57"/>
      <c r="C73" s="57"/>
      <c r="D73" s="57"/>
      <c r="E73" s="52"/>
      <c r="F73" s="53"/>
      <c r="G73" s="53"/>
      <c r="H73" s="54"/>
      <c r="I73" s="54"/>
    </row>
    <row r="74" spans="1:9" s="55" customFormat="1" ht="11.25">
      <c r="A74" s="58"/>
      <c r="B74" s="57"/>
      <c r="C74" s="57"/>
      <c r="D74" s="57"/>
      <c r="E74" s="52"/>
      <c r="F74" s="53"/>
      <c r="G74" s="53"/>
      <c r="H74" s="54"/>
      <c r="I74" s="54"/>
    </row>
    <row r="75" spans="1:9" s="55" customFormat="1" ht="11.25">
      <c r="A75" s="58"/>
      <c r="B75" s="57"/>
      <c r="C75" s="57"/>
      <c r="D75" s="57"/>
      <c r="E75" s="52"/>
      <c r="F75" s="53"/>
      <c r="G75" s="53"/>
      <c r="H75" s="54"/>
      <c r="I75" s="54"/>
    </row>
    <row r="76" spans="1:9" s="55" customFormat="1" ht="11.25">
      <c r="A76" s="58"/>
      <c r="B76" s="57"/>
      <c r="C76" s="57"/>
      <c r="D76" s="57"/>
      <c r="E76" s="52"/>
      <c r="F76" s="53"/>
      <c r="G76" s="53"/>
      <c r="H76" s="54"/>
      <c r="I76" s="54"/>
    </row>
    <row r="77" spans="1:9" s="55" customFormat="1" ht="11.25">
      <c r="A77" s="58"/>
      <c r="B77" s="57"/>
      <c r="C77" s="57"/>
      <c r="D77" s="57"/>
      <c r="E77" s="52"/>
      <c r="F77" s="53"/>
      <c r="G77" s="53"/>
      <c r="H77" s="54"/>
      <c r="I77" s="54"/>
    </row>
    <row r="78" spans="1:9" s="55" customFormat="1" ht="11.25">
      <c r="A78" s="58"/>
      <c r="B78" s="57"/>
      <c r="C78" s="57"/>
      <c r="D78" s="57"/>
      <c r="E78" s="52"/>
      <c r="F78" s="53"/>
      <c r="G78" s="53"/>
      <c r="H78" s="54"/>
      <c r="I78" s="54"/>
    </row>
    <row r="79" spans="1:9" s="55" customFormat="1" ht="11.25">
      <c r="A79" s="58"/>
      <c r="B79" s="57"/>
      <c r="C79" s="57"/>
      <c r="D79" s="57"/>
      <c r="E79" s="52"/>
      <c r="F79" s="53"/>
      <c r="G79" s="53"/>
      <c r="H79" s="54"/>
      <c r="I79" s="54"/>
    </row>
    <row r="80" spans="1:9" s="55" customFormat="1" ht="11.25">
      <c r="A80" s="58"/>
      <c r="B80" s="57"/>
      <c r="C80" s="57"/>
      <c r="D80" s="57"/>
      <c r="E80" s="52"/>
      <c r="F80" s="53"/>
      <c r="G80" s="53"/>
      <c r="H80" s="54"/>
      <c r="I80" s="54"/>
    </row>
    <row r="81" spans="1:9" s="55" customFormat="1" ht="11.25">
      <c r="A81" s="58"/>
      <c r="B81" s="57"/>
      <c r="C81" s="57"/>
      <c r="D81" s="57"/>
      <c r="E81" s="52"/>
      <c r="F81" s="53"/>
      <c r="G81" s="53"/>
      <c r="H81" s="54"/>
      <c r="I81" s="54"/>
    </row>
    <row r="82" spans="1:9" s="55" customFormat="1" ht="11.25">
      <c r="A82" s="58"/>
      <c r="B82" s="57"/>
      <c r="C82" s="57"/>
      <c r="D82" s="57"/>
      <c r="E82" s="52"/>
      <c r="F82" s="53"/>
      <c r="G82" s="53"/>
      <c r="H82" s="54"/>
      <c r="I82" s="54"/>
    </row>
    <row r="83" spans="1:9" s="55" customFormat="1" ht="11.25">
      <c r="A83" s="58"/>
      <c r="B83" s="57"/>
      <c r="C83" s="57"/>
      <c r="D83" s="57"/>
      <c r="E83" s="52"/>
      <c r="F83" s="53"/>
      <c r="G83" s="53"/>
      <c r="H83" s="54"/>
      <c r="I83" s="54"/>
    </row>
    <row r="84" spans="1:9" s="55" customFormat="1" ht="11.25">
      <c r="A84" s="58"/>
      <c r="B84" s="57"/>
      <c r="C84" s="57"/>
      <c r="D84" s="57"/>
      <c r="E84" s="52"/>
      <c r="F84" s="53"/>
      <c r="G84" s="53"/>
      <c r="H84" s="54"/>
      <c r="I84" s="54"/>
    </row>
    <row r="85" spans="1:9" s="55" customFormat="1" ht="11.25">
      <c r="A85" s="58"/>
      <c r="B85" s="57"/>
      <c r="C85" s="57"/>
      <c r="D85" s="57"/>
      <c r="E85" s="52"/>
      <c r="F85" s="53"/>
      <c r="G85" s="53"/>
      <c r="H85" s="54"/>
      <c r="I85" s="54"/>
    </row>
    <row r="86" spans="1:9" s="55" customFormat="1" ht="11.25">
      <c r="A86" s="58"/>
      <c r="B86" s="57"/>
      <c r="C86" s="57"/>
      <c r="D86" s="57"/>
      <c r="E86" s="52"/>
      <c r="F86" s="53"/>
      <c r="G86" s="53"/>
      <c r="H86" s="54"/>
      <c r="I86" s="54"/>
    </row>
    <row r="87" spans="1:9" s="55" customFormat="1" ht="11.25">
      <c r="A87" s="58"/>
      <c r="B87" s="57"/>
      <c r="C87" s="57"/>
      <c r="D87" s="57"/>
      <c r="E87" s="52"/>
      <c r="F87" s="53"/>
      <c r="G87" s="53"/>
      <c r="H87" s="54"/>
      <c r="I87" s="54"/>
    </row>
    <row r="88" spans="1:9" s="55" customFormat="1" ht="11.25">
      <c r="A88" s="58"/>
      <c r="B88" s="57"/>
      <c r="C88" s="57"/>
      <c r="D88" s="57"/>
      <c r="E88" s="52"/>
      <c r="F88" s="53"/>
      <c r="G88" s="53"/>
      <c r="H88" s="54"/>
      <c r="I88" s="54"/>
    </row>
    <row r="89" spans="1:9" s="55" customFormat="1" ht="11.25">
      <c r="A89" s="58"/>
      <c r="B89" s="57"/>
      <c r="C89" s="57"/>
      <c r="D89" s="57"/>
      <c r="E89" s="52"/>
      <c r="F89" s="53"/>
      <c r="G89" s="53"/>
      <c r="H89" s="54"/>
      <c r="I89" s="54"/>
    </row>
    <row r="90" spans="1:9" s="55" customFormat="1" ht="11.25">
      <c r="A90" s="58"/>
      <c r="B90" s="57"/>
      <c r="C90" s="57"/>
      <c r="D90" s="57"/>
      <c r="E90" s="52"/>
      <c r="F90" s="53"/>
      <c r="G90" s="53"/>
      <c r="H90" s="54"/>
      <c r="I90" s="54"/>
    </row>
    <row r="91" spans="1:9" s="55" customFormat="1" ht="11.25">
      <c r="A91" s="58"/>
      <c r="B91" s="57"/>
      <c r="C91" s="57"/>
      <c r="D91" s="57"/>
      <c r="E91" s="52"/>
      <c r="F91" s="53"/>
      <c r="G91" s="53"/>
      <c r="H91" s="54"/>
      <c r="I91" s="54"/>
    </row>
    <row r="92" spans="1:9" s="55" customFormat="1" ht="11.25">
      <c r="A92" s="58"/>
      <c r="B92" s="57"/>
      <c r="C92" s="57"/>
      <c r="D92" s="57"/>
      <c r="E92" s="52"/>
      <c r="F92" s="53"/>
      <c r="G92" s="53"/>
      <c r="H92" s="54"/>
      <c r="I92" s="54"/>
    </row>
    <row r="93" spans="1:9" s="55" customFormat="1" ht="11.25">
      <c r="A93" s="58"/>
      <c r="B93" s="57"/>
      <c r="C93" s="57"/>
      <c r="D93" s="57"/>
      <c r="E93" s="52"/>
      <c r="F93" s="53"/>
      <c r="G93" s="53"/>
      <c r="H93" s="54"/>
      <c r="I93" s="54"/>
    </row>
    <row r="94" spans="1:9" s="55" customFormat="1" ht="11.25">
      <c r="A94" s="58"/>
      <c r="B94" s="57"/>
      <c r="C94" s="57"/>
      <c r="D94" s="57"/>
      <c r="E94" s="52"/>
      <c r="F94" s="53"/>
      <c r="G94" s="53"/>
      <c r="H94" s="54"/>
      <c r="I94" s="54"/>
    </row>
    <row r="95" spans="1:9" s="55" customFormat="1" ht="11.25">
      <c r="A95" s="58"/>
      <c r="B95" s="57"/>
      <c r="C95" s="57"/>
      <c r="D95" s="57"/>
      <c r="E95" s="52"/>
      <c r="F95" s="53"/>
      <c r="G95" s="53"/>
      <c r="H95" s="54"/>
      <c r="I95" s="54"/>
    </row>
    <row r="96" spans="1:9" s="55" customFormat="1" ht="11.25">
      <c r="A96" s="58"/>
      <c r="B96" s="57"/>
      <c r="C96" s="57"/>
      <c r="D96" s="57"/>
      <c r="E96" s="52"/>
      <c r="F96" s="53"/>
      <c r="G96" s="53"/>
      <c r="H96" s="54"/>
      <c r="I96" s="54"/>
    </row>
    <row r="97" spans="1:9" s="55" customFormat="1" ht="11.25">
      <c r="A97" s="58"/>
      <c r="B97" s="57"/>
      <c r="C97" s="57"/>
      <c r="D97" s="57"/>
      <c r="E97" s="52"/>
      <c r="F97" s="53"/>
      <c r="G97" s="53"/>
      <c r="H97" s="54"/>
      <c r="I97" s="54"/>
    </row>
    <row r="98" spans="1:9" s="55" customFormat="1" ht="11.25">
      <c r="A98" s="58"/>
      <c r="B98" s="57"/>
      <c r="C98" s="57"/>
      <c r="D98" s="57"/>
      <c r="E98" s="52"/>
      <c r="F98" s="53"/>
      <c r="G98" s="53"/>
      <c r="H98" s="54"/>
      <c r="I98" s="54"/>
    </row>
    <row r="99" spans="1:9" s="55" customFormat="1" ht="11.25">
      <c r="A99" s="58"/>
      <c r="B99" s="57"/>
      <c r="C99" s="57"/>
      <c r="D99" s="57"/>
      <c r="E99" s="52"/>
      <c r="F99" s="53"/>
      <c r="G99" s="53"/>
      <c r="H99" s="54"/>
      <c r="I99" s="54"/>
    </row>
    <row r="100" spans="1:9" s="55" customFormat="1" ht="11.25">
      <c r="A100" s="58"/>
      <c r="B100" s="57"/>
      <c r="C100" s="57"/>
      <c r="D100" s="57"/>
      <c r="E100" s="52"/>
      <c r="F100" s="53"/>
      <c r="G100" s="53"/>
      <c r="H100" s="54"/>
      <c r="I100" s="54"/>
    </row>
    <row r="101" spans="1:9" s="55" customFormat="1" ht="11.25">
      <c r="A101" s="58"/>
      <c r="B101" s="57"/>
      <c r="C101" s="57"/>
      <c r="D101" s="57"/>
      <c r="E101" s="52"/>
      <c r="F101" s="53"/>
      <c r="G101" s="53"/>
      <c r="H101" s="54"/>
      <c r="I101" s="54"/>
    </row>
    <row r="102" spans="1:9" s="55" customFormat="1" ht="11.25">
      <c r="A102" s="58"/>
      <c r="B102" s="57"/>
      <c r="C102" s="57"/>
      <c r="D102" s="57"/>
      <c r="E102" s="52"/>
      <c r="F102" s="53"/>
      <c r="G102" s="53"/>
      <c r="H102" s="54"/>
      <c r="I102" s="54"/>
    </row>
    <row r="103" spans="1:9" s="55" customFormat="1" ht="11.25">
      <c r="A103" s="58"/>
      <c r="B103" s="57"/>
      <c r="C103" s="57"/>
      <c r="D103" s="57"/>
      <c r="E103" s="52"/>
      <c r="F103" s="53"/>
      <c r="G103" s="53"/>
      <c r="H103" s="54"/>
      <c r="I103" s="54"/>
    </row>
    <row r="104" spans="1:9" s="55" customFormat="1" ht="11.25">
      <c r="A104" s="58"/>
      <c r="B104" s="57"/>
      <c r="C104" s="57"/>
      <c r="D104" s="57"/>
      <c r="E104" s="52"/>
      <c r="F104" s="53"/>
      <c r="G104" s="53"/>
      <c r="H104" s="54"/>
      <c r="I104" s="54"/>
    </row>
    <row r="105" spans="1:9" s="55" customFormat="1" ht="11.25">
      <c r="A105" s="58"/>
      <c r="B105" s="57"/>
      <c r="C105" s="57"/>
      <c r="D105" s="57"/>
      <c r="E105" s="52"/>
      <c r="F105" s="53"/>
      <c r="G105" s="53"/>
      <c r="H105" s="54"/>
      <c r="I105" s="54"/>
    </row>
    <row r="106" spans="1:9" s="55" customFormat="1" ht="11.25">
      <c r="A106" s="58"/>
      <c r="B106" s="57"/>
      <c r="C106" s="57"/>
      <c r="D106" s="57"/>
      <c r="E106" s="52"/>
      <c r="F106" s="53"/>
      <c r="G106" s="53"/>
      <c r="H106" s="54"/>
      <c r="I106" s="54"/>
    </row>
    <row r="107" spans="1:9" s="55" customFormat="1" ht="11.25">
      <c r="A107" s="58"/>
      <c r="B107" s="57"/>
      <c r="C107" s="57"/>
      <c r="D107" s="57"/>
      <c r="E107" s="52"/>
      <c r="F107" s="53"/>
      <c r="G107" s="53"/>
      <c r="H107" s="54"/>
      <c r="I107" s="54"/>
    </row>
    <row r="108" spans="1:9" s="55" customFormat="1" ht="11.25">
      <c r="A108" s="58"/>
      <c r="B108" s="57"/>
      <c r="C108" s="57"/>
      <c r="D108" s="57"/>
      <c r="E108" s="52"/>
      <c r="F108" s="53"/>
      <c r="G108" s="53"/>
      <c r="H108" s="54"/>
      <c r="I108" s="54"/>
    </row>
    <row r="109" spans="1:9" s="55" customFormat="1" ht="11.25">
      <c r="A109" s="58"/>
      <c r="B109" s="57"/>
      <c r="C109" s="57"/>
      <c r="D109" s="57"/>
      <c r="E109" s="52"/>
      <c r="F109" s="53"/>
      <c r="G109" s="53"/>
      <c r="H109" s="54"/>
      <c r="I109" s="54"/>
    </row>
    <row r="110" spans="1:9" s="55" customFormat="1" ht="11.25">
      <c r="A110" s="58"/>
      <c r="B110" s="57"/>
      <c r="C110" s="57"/>
      <c r="D110" s="57"/>
      <c r="E110" s="52"/>
      <c r="F110" s="53"/>
      <c r="G110" s="53"/>
      <c r="H110" s="54"/>
      <c r="I110" s="54"/>
    </row>
    <row r="111" spans="1:9" s="55" customFormat="1" ht="11.25">
      <c r="A111" s="58"/>
      <c r="B111" s="57"/>
      <c r="C111" s="57"/>
      <c r="D111" s="57"/>
      <c r="E111" s="52"/>
      <c r="F111" s="53"/>
      <c r="G111" s="53"/>
      <c r="H111" s="54"/>
      <c r="I111" s="54"/>
    </row>
    <row r="112" spans="1:9" s="55" customFormat="1" ht="11.25">
      <c r="A112" s="58"/>
      <c r="B112" s="57"/>
      <c r="C112" s="57"/>
      <c r="D112" s="57"/>
      <c r="E112" s="52"/>
      <c r="F112" s="53"/>
      <c r="G112" s="53"/>
      <c r="H112" s="54"/>
      <c r="I112" s="54"/>
    </row>
    <row r="113" spans="1:9" s="55" customFormat="1" ht="11.25">
      <c r="A113" s="58"/>
      <c r="B113" s="57"/>
      <c r="C113" s="57"/>
      <c r="D113" s="57"/>
      <c r="E113" s="52"/>
      <c r="F113" s="53"/>
      <c r="G113" s="53"/>
      <c r="H113" s="54"/>
      <c r="I113" s="54"/>
    </row>
    <row r="114" spans="1:9" s="55" customFormat="1" ht="11.25">
      <c r="A114" s="58"/>
      <c r="B114" s="57"/>
      <c r="C114" s="57"/>
      <c r="D114" s="57"/>
      <c r="E114" s="52"/>
      <c r="F114" s="53"/>
      <c r="G114" s="53"/>
      <c r="H114" s="54"/>
      <c r="I114" s="54"/>
    </row>
    <row r="115" spans="1:9" s="55" customFormat="1" ht="11.25">
      <c r="A115" s="58"/>
      <c r="B115" s="57"/>
      <c r="C115" s="57"/>
      <c r="D115" s="57"/>
      <c r="E115" s="52"/>
      <c r="F115" s="53"/>
      <c r="G115" s="53"/>
      <c r="H115" s="54"/>
      <c r="I115" s="54"/>
    </row>
    <row r="116" spans="1:9" s="55" customFormat="1" ht="11.25">
      <c r="A116" s="58"/>
      <c r="B116" s="57"/>
      <c r="C116" s="57"/>
      <c r="D116" s="57"/>
      <c r="E116" s="52"/>
      <c r="F116" s="53"/>
      <c r="G116" s="53"/>
      <c r="H116" s="54"/>
      <c r="I116" s="54"/>
    </row>
    <row r="117" spans="1:9" s="55" customFormat="1" ht="11.25">
      <c r="A117" s="58"/>
      <c r="B117" s="57"/>
      <c r="C117" s="57"/>
      <c r="D117" s="57"/>
      <c r="E117" s="52"/>
      <c r="F117" s="53"/>
      <c r="G117" s="53"/>
      <c r="H117" s="54"/>
      <c r="I117" s="54"/>
    </row>
    <row r="118" spans="1:9" s="55" customFormat="1" ht="11.25">
      <c r="A118" s="58"/>
      <c r="B118" s="57"/>
      <c r="C118" s="57"/>
      <c r="D118" s="57"/>
      <c r="E118" s="52"/>
      <c r="F118" s="53"/>
      <c r="G118" s="53"/>
      <c r="H118" s="54"/>
      <c r="I118" s="54"/>
    </row>
    <row r="119" spans="1:9" s="55" customFormat="1" ht="11.25">
      <c r="A119" s="58"/>
      <c r="B119" s="57"/>
      <c r="C119" s="57"/>
      <c r="D119" s="57"/>
      <c r="E119" s="52"/>
      <c r="F119" s="53"/>
      <c r="G119" s="53"/>
      <c r="H119" s="54"/>
      <c r="I119" s="54"/>
    </row>
    <row r="120" spans="1:9" s="55" customFormat="1" ht="11.25">
      <c r="A120" s="58"/>
      <c r="B120" s="57"/>
      <c r="C120" s="57"/>
      <c r="D120" s="57"/>
      <c r="E120" s="52"/>
      <c r="F120" s="53"/>
      <c r="G120" s="53"/>
      <c r="H120" s="54"/>
      <c r="I120" s="54"/>
    </row>
    <row r="121" spans="1:9" s="55" customFormat="1" ht="11.25">
      <c r="A121" s="58"/>
      <c r="B121" s="57"/>
      <c r="C121" s="57"/>
      <c r="D121" s="57"/>
      <c r="E121" s="52"/>
      <c r="F121" s="53"/>
      <c r="G121" s="53"/>
      <c r="H121" s="54"/>
      <c r="I121" s="54"/>
    </row>
    <row r="122" spans="1:9" s="55" customFormat="1" ht="11.25">
      <c r="A122" s="58"/>
      <c r="B122" s="57"/>
      <c r="C122" s="57"/>
      <c r="D122" s="57"/>
      <c r="E122" s="52"/>
      <c r="F122" s="53"/>
      <c r="G122" s="53"/>
      <c r="H122" s="54"/>
      <c r="I122" s="54"/>
    </row>
    <row r="123" spans="1:9" s="55" customFormat="1" ht="11.25">
      <c r="A123" s="58"/>
      <c r="B123" s="57"/>
      <c r="C123" s="57"/>
      <c r="D123" s="57"/>
      <c r="E123" s="52"/>
      <c r="F123" s="53"/>
      <c r="G123" s="53"/>
      <c r="H123" s="54"/>
      <c r="I123" s="54"/>
    </row>
    <row r="124" spans="1:9" s="55" customFormat="1" ht="11.25">
      <c r="A124" s="58"/>
      <c r="B124" s="57"/>
      <c r="C124" s="57"/>
      <c r="D124" s="57"/>
      <c r="E124" s="52"/>
      <c r="F124" s="53"/>
      <c r="G124" s="53"/>
      <c r="H124" s="54"/>
      <c r="I124" s="54"/>
    </row>
    <row r="125" spans="1:9" s="55" customFormat="1" ht="11.25">
      <c r="A125" s="58"/>
      <c r="B125" s="57"/>
      <c r="C125" s="57"/>
      <c r="D125" s="57"/>
      <c r="E125" s="52"/>
      <c r="F125" s="53"/>
      <c r="G125" s="53"/>
      <c r="H125" s="54"/>
      <c r="I125" s="54"/>
    </row>
    <row r="126" spans="1:9" s="55" customFormat="1" ht="11.25">
      <c r="A126" s="58"/>
      <c r="B126" s="57"/>
      <c r="C126" s="57"/>
      <c r="D126" s="57"/>
      <c r="E126" s="52"/>
      <c r="F126" s="53"/>
      <c r="G126" s="53"/>
      <c r="H126" s="54"/>
      <c r="I126" s="54"/>
    </row>
    <row r="127" spans="1:9" s="55" customFormat="1" ht="11.25">
      <c r="A127" s="58"/>
      <c r="B127" s="57"/>
      <c r="C127" s="57"/>
      <c r="D127" s="57"/>
      <c r="E127" s="52"/>
      <c r="F127" s="53"/>
      <c r="G127" s="53"/>
      <c r="H127" s="54"/>
      <c r="I127" s="54"/>
    </row>
    <row r="128" spans="1:9" s="55" customFormat="1" ht="11.25">
      <c r="A128" s="58"/>
      <c r="B128" s="57"/>
      <c r="C128" s="57"/>
      <c r="D128" s="57"/>
      <c r="E128" s="52"/>
      <c r="F128" s="53"/>
      <c r="G128" s="53"/>
      <c r="H128" s="54"/>
      <c r="I128" s="54"/>
    </row>
    <row r="129" spans="1:9" s="55" customFormat="1" ht="11.25">
      <c r="A129" s="58"/>
      <c r="B129" s="57"/>
      <c r="C129" s="57"/>
      <c r="D129" s="57"/>
      <c r="E129" s="52"/>
      <c r="F129" s="53"/>
      <c r="G129" s="53"/>
      <c r="H129" s="54"/>
      <c r="I129" s="54"/>
    </row>
    <row r="130" spans="1:9" s="55" customFormat="1" ht="11.25">
      <c r="A130" s="58"/>
      <c r="B130" s="57"/>
      <c r="C130" s="57"/>
      <c r="D130" s="57"/>
      <c r="E130" s="52"/>
      <c r="F130" s="53"/>
      <c r="G130" s="53"/>
      <c r="H130" s="54"/>
      <c r="I130" s="54"/>
    </row>
    <row r="131" spans="1:9" s="55" customFormat="1" ht="11.25">
      <c r="A131" s="58"/>
      <c r="B131" s="57"/>
      <c r="C131" s="57"/>
      <c r="D131" s="57"/>
      <c r="E131" s="52"/>
      <c r="F131" s="53"/>
      <c r="G131" s="53"/>
      <c r="H131" s="54"/>
      <c r="I131" s="54"/>
    </row>
    <row r="132" spans="1:9" s="55" customFormat="1" ht="11.25">
      <c r="A132" s="58"/>
      <c r="B132" s="57"/>
      <c r="C132" s="57"/>
      <c r="D132" s="57"/>
      <c r="E132" s="52"/>
      <c r="F132" s="53"/>
      <c r="G132" s="53"/>
      <c r="H132" s="54"/>
      <c r="I132" s="54"/>
    </row>
    <row r="133" spans="1:9" s="55" customFormat="1" ht="11.25">
      <c r="A133" s="58"/>
      <c r="B133" s="57"/>
      <c r="C133" s="57"/>
      <c r="D133" s="57"/>
      <c r="E133" s="52"/>
      <c r="F133" s="53"/>
      <c r="G133" s="53"/>
      <c r="H133" s="54"/>
      <c r="I133" s="54"/>
    </row>
    <row r="134" spans="1:9" s="55" customFormat="1" ht="11.25">
      <c r="A134" s="58"/>
      <c r="B134" s="57"/>
      <c r="C134" s="57"/>
      <c r="D134" s="57"/>
      <c r="E134" s="52"/>
      <c r="F134" s="53"/>
      <c r="G134" s="53"/>
      <c r="H134" s="54"/>
      <c r="I134" s="54"/>
    </row>
    <row r="135" spans="1:9" s="55" customFormat="1" ht="11.25">
      <c r="A135" s="58"/>
      <c r="B135" s="57"/>
      <c r="C135" s="57"/>
      <c r="D135" s="57"/>
      <c r="E135" s="52"/>
      <c r="F135" s="53"/>
      <c r="G135" s="53"/>
      <c r="H135" s="54"/>
      <c r="I135" s="54"/>
    </row>
    <row r="136" spans="1:9" s="55" customFormat="1" ht="11.25">
      <c r="A136" s="58"/>
      <c r="B136" s="57"/>
      <c r="C136" s="57"/>
      <c r="D136" s="57"/>
      <c r="E136" s="52"/>
      <c r="F136" s="53"/>
      <c r="G136" s="53"/>
      <c r="H136" s="54"/>
      <c r="I136" s="54"/>
    </row>
    <row r="137" spans="1:9" s="55" customFormat="1" ht="11.25">
      <c r="A137" s="58"/>
      <c r="B137" s="57"/>
      <c r="C137" s="57"/>
      <c r="D137" s="57"/>
      <c r="E137" s="52"/>
      <c r="F137" s="53"/>
      <c r="G137" s="53"/>
      <c r="H137" s="54"/>
      <c r="I137" s="54"/>
    </row>
    <row r="138" spans="1:9" s="55" customFormat="1" ht="11.25">
      <c r="A138" s="58"/>
      <c r="B138" s="57"/>
      <c r="C138" s="57"/>
      <c r="D138" s="57"/>
      <c r="E138" s="52"/>
      <c r="F138" s="53"/>
      <c r="G138" s="53"/>
      <c r="H138" s="54"/>
      <c r="I138" s="54"/>
    </row>
    <row r="139" spans="1:9" s="55" customFormat="1" ht="11.25">
      <c r="A139" s="58"/>
      <c r="B139" s="57"/>
      <c r="C139" s="57"/>
      <c r="D139" s="57"/>
      <c r="E139" s="52"/>
      <c r="F139" s="53"/>
      <c r="G139" s="53"/>
      <c r="H139" s="54"/>
      <c r="I139" s="54"/>
    </row>
    <row r="140" spans="1:9" s="55" customFormat="1" ht="11.25">
      <c r="A140" s="58"/>
      <c r="B140" s="57"/>
      <c r="C140" s="57"/>
      <c r="D140" s="57"/>
      <c r="E140" s="52"/>
      <c r="F140" s="53"/>
      <c r="G140" s="53"/>
      <c r="H140" s="54"/>
      <c r="I140" s="54"/>
    </row>
    <row r="141" spans="1:9" s="55" customFormat="1" ht="11.25">
      <c r="A141" s="58"/>
      <c r="B141" s="57"/>
      <c r="C141" s="57"/>
      <c r="D141" s="57"/>
      <c r="E141" s="52"/>
      <c r="F141" s="53"/>
      <c r="G141" s="53"/>
      <c r="H141" s="54"/>
      <c r="I141" s="54"/>
    </row>
    <row r="142" spans="1:9" s="55" customFormat="1" ht="11.25">
      <c r="A142" s="58"/>
      <c r="B142" s="57"/>
      <c r="C142" s="57"/>
      <c r="D142" s="57"/>
      <c r="E142" s="52"/>
      <c r="F142" s="53"/>
      <c r="G142" s="53"/>
      <c r="H142" s="54"/>
      <c r="I142" s="54"/>
    </row>
    <row r="143" spans="1:9" s="55" customFormat="1" ht="11.25">
      <c r="A143" s="58"/>
      <c r="B143" s="57"/>
      <c r="C143" s="57"/>
      <c r="D143" s="57"/>
      <c r="E143" s="52"/>
      <c r="F143" s="53"/>
      <c r="G143" s="53"/>
      <c r="H143" s="54"/>
      <c r="I143" s="54"/>
    </row>
    <row r="144" spans="1:9" s="55" customFormat="1" ht="11.25">
      <c r="A144" s="58"/>
      <c r="B144" s="57"/>
      <c r="C144" s="57"/>
      <c r="D144" s="57"/>
      <c r="E144" s="52"/>
      <c r="F144" s="53"/>
      <c r="G144" s="53"/>
      <c r="H144" s="54"/>
      <c r="I144" s="54"/>
    </row>
    <row r="145" spans="1:9" s="55" customFormat="1" ht="11.25">
      <c r="A145" s="58"/>
      <c r="B145" s="57"/>
      <c r="C145" s="57"/>
      <c r="D145" s="57"/>
      <c r="E145" s="52"/>
      <c r="F145" s="53"/>
      <c r="G145" s="53"/>
      <c r="H145" s="54"/>
      <c r="I145" s="54"/>
    </row>
    <row r="146" spans="1:9" s="55" customFormat="1" ht="11.25">
      <c r="A146" s="58"/>
      <c r="B146" s="57"/>
      <c r="C146" s="57"/>
      <c r="D146" s="57"/>
      <c r="E146" s="52"/>
      <c r="F146" s="53"/>
      <c r="G146" s="53"/>
      <c r="H146" s="54"/>
      <c r="I146" s="54"/>
    </row>
    <row r="147" spans="1:9" s="55" customFormat="1" ht="11.25">
      <c r="A147" s="58"/>
      <c r="B147" s="57"/>
      <c r="C147" s="57"/>
      <c r="D147" s="57"/>
      <c r="E147" s="52"/>
      <c r="F147" s="53"/>
      <c r="G147" s="53"/>
      <c r="H147" s="54"/>
      <c r="I147" s="54"/>
    </row>
    <row r="148" spans="1:9" s="55" customFormat="1" ht="11.25">
      <c r="A148" s="58"/>
      <c r="B148" s="57"/>
      <c r="C148" s="57"/>
      <c r="D148" s="57"/>
      <c r="E148" s="52"/>
      <c r="F148" s="53"/>
      <c r="G148" s="53"/>
      <c r="H148" s="54"/>
      <c r="I148" s="54"/>
    </row>
    <row r="149" spans="1:9" s="55" customFormat="1" ht="11.25">
      <c r="A149" s="58"/>
      <c r="B149" s="57"/>
      <c r="C149" s="57"/>
      <c r="D149" s="57"/>
      <c r="E149" s="52"/>
      <c r="F149" s="53"/>
      <c r="G149" s="53"/>
      <c r="H149" s="54"/>
      <c r="I149" s="54"/>
    </row>
    <row r="150" spans="1:9" s="55" customFormat="1" ht="11.25">
      <c r="A150" s="58"/>
      <c r="B150" s="57"/>
      <c r="C150" s="57"/>
      <c r="D150" s="57"/>
      <c r="E150" s="52"/>
      <c r="F150" s="53"/>
      <c r="G150" s="53"/>
      <c r="H150" s="54"/>
      <c r="I150" s="54"/>
    </row>
    <row r="151" spans="1:9" s="55" customFormat="1" ht="11.25">
      <c r="A151" s="58"/>
      <c r="B151" s="57"/>
      <c r="C151" s="57"/>
      <c r="D151" s="57"/>
      <c r="E151" s="52"/>
      <c r="F151" s="53"/>
      <c r="G151" s="53"/>
      <c r="H151" s="54"/>
      <c r="I151" s="54"/>
    </row>
    <row r="152" spans="1:9" s="55" customFormat="1" ht="11.25">
      <c r="A152" s="58"/>
      <c r="B152" s="57"/>
      <c r="C152" s="57"/>
      <c r="D152" s="57"/>
      <c r="E152" s="52"/>
      <c r="F152" s="53"/>
      <c r="G152" s="53"/>
      <c r="H152" s="54"/>
      <c r="I152" s="54"/>
    </row>
    <row r="153" spans="1:9" s="55" customFormat="1" ht="11.25">
      <c r="A153" s="58"/>
      <c r="B153" s="57"/>
      <c r="C153" s="57"/>
      <c r="D153" s="57"/>
      <c r="E153" s="52"/>
      <c r="F153" s="53"/>
      <c r="G153" s="53"/>
      <c r="H153" s="54"/>
      <c r="I153" s="54"/>
    </row>
    <row r="154" spans="1:9" s="55" customFormat="1" ht="11.25">
      <c r="A154" s="58"/>
      <c r="B154" s="57"/>
      <c r="C154" s="57"/>
      <c r="D154" s="57"/>
      <c r="E154" s="52"/>
      <c r="F154" s="53"/>
      <c r="G154" s="53"/>
      <c r="H154" s="54"/>
      <c r="I154" s="54"/>
    </row>
    <row r="155" spans="1:9" s="55" customFormat="1" ht="11.25">
      <c r="A155" s="58"/>
      <c r="B155" s="57"/>
      <c r="C155" s="57"/>
      <c r="D155" s="57"/>
      <c r="E155" s="52"/>
      <c r="F155" s="53"/>
      <c r="G155" s="53"/>
      <c r="H155" s="54"/>
      <c r="I155" s="54"/>
    </row>
    <row r="156" spans="1:9" s="55" customFormat="1" ht="11.25">
      <c r="A156" s="58"/>
      <c r="B156" s="57"/>
      <c r="C156" s="57"/>
      <c r="D156" s="57"/>
      <c r="E156" s="52"/>
      <c r="F156" s="53"/>
      <c r="G156" s="53"/>
      <c r="H156" s="54"/>
      <c r="I156" s="54"/>
    </row>
    <row r="157" spans="1:9" s="55" customFormat="1" ht="11.25">
      <c r="A157" s="58"/>
      <c r="B157" s="57"/>
      <c r="C157" s="57"/>
      <c r="D157" s="57"/>
      <c r="E157" s="52"/>
      <c r="F157" s="53"/>
      <c r="G157" s="53"/>
      <c r="H157" s="54"/>
      <c r="I157" s="54"/>
    </row>
    <row r="158" spans="1:9" s="55" customFormat="1" ht="11.25">
      <c r="A158" s="58"/>
      <c r="B158" s="57"/>
      <c r="C158" s="57"/>
      <c r="D158" s="57"/>
      <c r="E158" s="52"/>
      <c r="F158" s="53"/>
      <c r="G158" s="53"/>
      <c r="H158" s="54"/>
      <c r="I158" s="54"/>
    </row>
    <row r="159" spans="1:9" s="55" customFormat="1" ht="11.25">
      <c r="A159" s="58"/>
      <c r="B159" s="57"/>
      <c r="C159" s="57"/>
      <c r="D159" s="57"/>
      <c r="E159" s="52"/>
      <c r="F159" s="53"/>
      <c r="G159" s="53"/>
      <c r="H159" s="54"/>
      <c r="I159" s="54"/>
    </row>
    <row r="160" spans="1:9" s="55" customFormat="1" ht="11.25">
      <c r="A160" s="58"/>
      <c r="B160" s="57"/>
      <c r="C160" s="57"/>
      <c r="D160" s="57"/>
      <c r="E160" s="52"/>
      <c r="F160" s="53"/>
      <c r="G160" s="53"/>
      <c r="H160" s="54"/>
      <c r="I160" s="54"/>
    </row>
    <row r="161" spans="1:9" s="55" customFormat="1" ht="11.25">
      <c r="A161" s="58"/>
      <c r="B161" s="57"/>
      <c r="C161" s="57"/>
      <c r="D161" s="57"/>
      <c r="E161" s="52"/>
      <c r="F161" s="53"/>
      <c r="G161" s="53"/>
      <c r="H161" s="54"/>
      <c r="I161" s="54"/>
    </row>
    <row r="162" spans="1:9" s="55" customFormat="1" ht="11.25">
      <c r="A162" s="58"/>
      <c r="B162" s="57"/>
      <c r="C162" s="57"/>
      <c r="D162" s="57"/>
      <c r="E162" s="52"/>
      <c r="F162" s="53"/>
      <c r="G162" s="53"/>
      <c r="H162" s="54"/>
      <c r="I162" s="54"/>
    </row>
    <row r="163" spans="1:9" s="55" customFormat="1" ht="11.25">
      <c r="A163" s="58"/>
      <c r="B163" s="57"/>
      <c r="C163" s="57"/>
      <c r="D163" s="57"/>
      <c r="E163" s="52"/>
      <c r="F163" s="53"/>
      <c r="G163" s="53"/>
      <c r="H163" s="54"/>
      <c r="I163" s="54"/>
    </row>
    <row r="164" spans="1:9" s="55" customFormat="1" ht="11.25">
      <c r="A164" s="58"/>
      <c r="B164" s="57"/>
      <c r="C164" s="57"/>
      <c r="D164" s="57"/>
      <c r="E164" s="52"/>
      <c r="F164" s="53"/>
      <c r="G164" s="53"/>
      <c r="H164" s="54"/>
      <c r="I164" s="54"/>
    </row>
    <row r="165" spans="1:9" s="55" customFormat="1" ht="11.25">
      <c r="A165" s="58"/>
      <c r="B165" s="57"/>
      <c r="C165" s="57"/>
      <c r="D165" s="57"/>
      <c r="E165" s="52"/>
      <c r="F165" s="53"/>
      <c r="G165" s="53"/>
      <c r="H165" s="54"/>
      <c r="I165" s="54"/>
    </row>
    <row r="166" spans="1:9" s="55" customFormat="1" ht="11.25">
      <c r="A166" s="58"/>
      <c r="B166" s="57"/>
      <c r="C166" s="57"/>
      <c r="D166" s="57"/>
      <c r="E166" s="52"/>
      <c r="F166" s="53"/>
      <c r="G166" s="53"/>
      <c r="H166" s="54"/>
      <c r="I166" s="54"/>
    </row>
    <row r="167" spans="1:9" s="55" customFormat="1" ht="11.25">
      <c r="A167" s="58"/>
      <c r="B167" s="57"/>
      <c r="C167" s="57"/>
      <c r="D167" s="57"/>
      <c r="E167" s="52"/>
      <c r="F167" s="53"/>
      <c r="G167" s="53"/>
      <c r="H167" s="54"/>
      <c r="I167" s="54"/>
    </row>
    <row r="168" spans="1:9" s="55" customFormat="1" ht="11.25">
      <c r="A168" s="58"/>
      <c r="B168" s="57"/>
      <c r="C168" s="57"/>
      <c r="D168" s="57"/>
      <c r="E168" s="52"/>
      <c r="F168" s="53"/>
      <c r="G168" s="53"/>
      <c r="H168" s="54"/>
      <c r="I168" s="54"/>
    </row>
    <row r="169" spans="1:9" s="55" customFormat="1" ht="11.25">
      <c r="A169" s="58"/>
      <c r="B169" s="57"/>
      <c r="C169" s="57"/>
      <c r="D169" s="57"/>
      <c r="E169" s="52"/>
      <c r="F169" s="53"/>
      <c r="G169" s="53"/>
      <c r="H169" s="54"/>
      <c r="I169" s="54"/>
    </row>
    <row r="170" spans="1:9" s="55" customFormat="1" ht="11.25">
      <c r="A170" s="58"/>
      <c r="B170" s="57"/>
      <c r="C170" s="57"/>
      <c r="D170" s="57"/>
      <c r="E170" s="52"/>
      <c r="F170" s="53"/>
      <c r="G170" s="53"/>
      <c r="H170" s="54"/>
      <c r="I170" s="54"/>
    </row>
    <row r="171" spans="1:9" s="55" customFormat="1" ht="11.25">
      <c r="A171" s="58"/>
      <c r="B171" s="57"/>
      <c r="C171" s="57"/>
      <c r="D171" s="57"/>
      <c r="E171" s="52"/>
      <c r="F171" s="53"/>
      <c r="G171" s="53"/>
      <c r="H171" s="54"/>
      <c r="I171" s="54"/>
    </row>
    <row r="172" spans="1:9" s="55" customFormat="1" ht="11.25">
      <c r="A172" s="58"/>
      <c r="B172" s="57"/>
      <c r="C172" s="57"/>
      <c r="D172" s="57"/>
      <c r="E172" s="52"/>
      <c r="F172" s="53"/>
      <c r="G172" s="53"/>
      <c r="H172" s="54"/>
      <c r="I172" s="54"/>
    </row>
    <row r="173" spans="1:9" s="55" customFormat="1" ht="11.25">
      <c r="A173" s="58"/>
      <c r="B173" s="57"/>
      <c r="C173" s="57"/>
      <c r="D173" s="57"/>
      <c r="E173" s="52"/>
      <c r="F173" s="53"/>
      <c r="G173" s="53"/>
      <c r="H173" s="54"/>
      <c r="I173" s="54"/>
    </row>
    <row r="174" spans="1:9" s="55" customFormat="1" ht="11.25">
      <c r="A174" s="58"/>
      <c r="B174" s="57"/>
      <c r="C174" s="57"/>
      <c r="D174" s="57"/>
      <c r="E174" s="52"/>
      <c r="F174" s="53"/>
      <c r="G174" s="53"/>
      <c r="H174" s="54"/>
      <c r="I174" s="54"/>
    </row>
    <row r="175" spans="1:9" s="55" customFormat="1" ht="11.25">
      <c r="A175" s="58"/>
      <c r="B175" s="57"/>
      <c r="C175" s="57"/>
      <c r="D175" s="57"/>
      <c r="E175" s="52"/>
      <c r="F175" s="53"/>
      <c r="G175" s="53"/>
      <c r="H175" s="54"/>
      <c r="I175" s="54"/>
    </row>
    <row r="176" spans="1:9" s="55" customFormat="1" ht="11.25">
      <c r="A176" s="58"/>
      <c r="B176" s="57"/>
      <c r="C176" s="57"/>
      <c r="D176" s="57"/>
      <c r="E176" s="52"/>
      <c r="F176" s="53"/>
      <c r="G176" s="53"/>
      <c r="H176" s="54"/>
      <c r="I176" s="54"/>
    </row>
    <row r="177" spans="1:9" s="55" customFormat="1" ht="11.25">
      <c r="A177" s="58"/>
      <c r="B177" s="57"/>
      <c r="C177" s="57"/>
      <c r="D177" s="57"/>
      <c r="E177" s="52"/>
      <c r="F177" s="53"/>
      <c r="G177" s="53"/>
      <c r="H177" s="54"/>
      <c r="I177" s="54"/>
    </row>
    <row r="178" spans="1:9" s="55" customFormat="1" ht="11.25">
      <c r="A178" s="58"/>
      <c r="B178" s="57"/>
      <c r="C178" s="57"/>
      <c r="D178" s="57"/>
      <c r="E178" s="52"/>
      <c r="F178" s="53"/>
      <c r="G178" s="53"/>
      <c r="H178" s="54"/>
      <c r="I178" s="54"/>
    </row>
    <row r="179" spans="1:9" s="55" customFormat="1" ht="11.25">
      <c r="A179" s="58"/>
      <c r="B179" s="57"/>
      <c r="C179" s="57"/>
      <c r="D179" s="57"/>
      <c r="E179" s="52"/>
      <c r="F179" s="53"/>
      <c r="G179" s="53"/>
      <c r="H179" s="54"/>
      <c r="I179" s="54"/>
    </row>
    <row r="180" spans="1:9" s="55" customFormat="1" ht="11.25">
      <c r="A180" s="58"/>
      <c r="B180" s="57"/>
      <c r="C180" s="57"/>
      <c r="D180" s="57"/>
      <c r="E180" s="52"/>
      <c r="F180" s="53"/>
      <c r="G180" s="53"/>
      <c r="H180" s="54"/>
      <c r="I180" s="54"/>
    </row>
    <row r="181" spans="1:9" s="55" customFormat="1" ht="11.25">
      <c r="A181" s="58"/>
      <c r="B181" s="57"/>
      <c r="C181" s="57"/>
      <c r="D181" s="57"/>
      <c r="E181" s="52"/>
      <c r="F181" s="53"/>
      <c r="G181" s="53"/>
      <c r="H181" s="54"/>
      <c r="I181" s="54"/>
    </row>
    <row r="182" spans="1:9" s="55" customFormat="1" ht="11.25">
      <c r="A182" s="58"/>
      <c r="B182" s="57"/>
      <c r="C182" s="57"/>
      <c r="D182" s="57"/>
      <c r="E182" s="52"/>
      <c r="F182" s="53"/>
      <c r="G182" s="53"/>
      <c r="H182" s="54"/>
      <c r="I182" s="54"/>
    </row>
    <row r="183" spans="1:9" s="55" customFormat="1" ht="11.25">
      <c r="A183" s="58"/>
      <c r="B183" s="57"/>
      <c r="C183" s="57"/>
      <c r="D183" s="57"/>
      <c r="E183" s="52"/>
      <c r="F183" s="53"/>
      <c r="G183" s="53"/>
      <c r="H183" s="54"/>
      <c r="I183" s="54"/>
    </row>
    <row r="184" spans="1:9" s="55" customFormat="1" ht="11.25">
      <c r="A184" s="58"/>
      <c r="B184" s="57"/>
      <c r="C184" s="57"/>
      <c r="D184" s="57"/>
      <c r="E184" s="52"/>
      <c r="F184" s="53"/>
      <c r="G184" s="53"/>
      <c r="H184" s="54"/>
      <c r="I184" s="54"/>
    </row>
    <row r="185" spans="1:9" s="55" customFormat="1" ht="11.25">
      <c r="A185" s="58"/>
      <c r="B185" s="57"/>
      <c r="C185" s="57"/>
      <c r="D185" s="57"/>
      <c r="E185" s="52"/>
      <c r="F185" s="53"/>
      <c r="G185" s="53"/>
      <c r="H185" s="54"/>
      <c r="I185" s="54"/>
    </row>
    <row r="186" spans="1:9" s="55" customFormat="1" ht="11.25">
      <c r="A186" s="58"/>
      <c r="B186" s="57"/>
      <c r="C186" s="57"/>
      <c r="D186" s="57"/>
      <c r="E186" s="52"/>
      <c r="F186" s="53"/>
      <c r="G186" s="53"/>
      <c r="H186" s="54"/>
      <c r="I186" s="54"/>
    </row>
    <row r="187" spans="1:9" s="55" customFormat="1" ht="11.25">
      <c r="A187" s="58"/>
      <c r="B187" s="57"/>
      <c r="C187" s="57"/>
      <c r="D187" s="57"/>
      <c r="E187" s="52"/>
      <c r="F187" s="53"/>
      <c r="G187" s="53"/>
      <c r="H187" s="54"/>
      <c r="I187" s="54"/>
    </row>
    <row r="188" spans="1:9" s="55" customFormat="1" ht="11.25">
      <c r="A188" s="58"/>
      <c r="B188" s="57"/>
      <c r="C188" s="57"/>
      <c r="D188" s="57"/>
      <c r="E188" s="52"/>
      <c r="F188" s="53"/>
      <c r="G188" s="53"/>
      <c r="H188" s="54"/>
      <c r="I188" s="54"/>
    </row>
    <row r="189" spans="1:9" s="55" customFormat="1" ht="11.25">
      <c r="A189" s="58"/>
      <c r="B189" s="57"/>
      <c r="C189" s="57"/>
      <c r="D189" s="57"/>
      <c r="E189" s="52"/>
      <c r="F189" s="53"/>
      <c r="G189" s="53"/>
      <c r="H189" s="54"/>
      <c r="I189" s="54"/>
    </row>
    <row r="190" spans="1:9" s="55" customFormat="1" ht="11.25">
      <c r="A190" s="58"/>
      <c r="B190" s="57"/>
      <c r="C190" s="57"/>
      <c r="D190" s="57"/>
      <c r="E190" s="52"/>
      <c r="F190" s="53"/>
      <c r="G190" s="53"/>
      <c r="H190" s="54"/>
      <c r="I190" s="54"/>
    </row>
    <row r="191" spans="1:9" s="55" customFormat="1" ht="11.25">
      <c r="A191" s="58"/>
      <c r="B191" s="57"/>
      <c r="C191" s="57"/>
      <c r="D191" s="57"/>
      <c r="E191" s="52"/>
      <c r="F191" s="53"/>
      <c r="G191" s="53"/>
      <c r="H191" s="54"/>
      <c r="I191" s="54"/>
    </row>
    <row r="192" spans="1:9" s="55" customFormat="1" ht="11.25">
      <c r="A192" s="58"/>
      <c r="B192" s="57"/>
      <c r="C192" s="57"/>
      <c r="D192" s="57"/>
      <c r="E192" s="52"/>
      <c r="F192" s="53"/>
      <c r="G192" s="53"/>
      <c r="H192" s="54"/>
      <c r="I192" s="54"/>
    </row>
    <row r="193" spans="1:9" s="55" customFormat="1" ht="11.25">
      <c r="A193" s="58"/>
      <c r="B193" s="57"/>
      <c r="C193" s="57"/>
      <c r="D193" s="57"/>
      <c r="E193" s="52"/>
      <c r="F193" s="53"/>
      <c r="G193" s="53"/>
      <c r="H193" s="54"/>
      <c r="I193" s="54"/>
    </row>
    <row r="194" spans="1:9" s="55" customFormat="1" ht="11.25">
      <c r="A194" s="58"/>
      <c r="B194" s="57"/>
      <c r="C194" s="57"/>
      <c r="D194" s="57"/>
      <c r="E194" s="52"/>
      <c r="F194" s="53"/>
      <c r="G194" s="53"/>
      <c r="H194" s="54"/>
      <c r="I194" s="54"/>
    </row>
    <row r="195" spans="1:9" s="55" customFormat="1" ht="11.25">
      <c r="A195" s="58"/>
      <c r="B195" s="57"/>
      <c r="C195" s="57"/>
      <c r="D195" s="57"/>
      <c r="E195" s="52"/>
      <c r="F195" s="53"/>
      <c r="G195" s="53"/>
      <c r="H195" s="54"/>
      <c r="I195" s="54"/>
    </row>
    <row r="196" spans="1:9" s="55" customFormat="1" ht="11.25">
      <c r="A196" s="58"/>
      <c r="B196" s="57"/>
      <c r="C196" s="57"/>
      <c r="D196" s="57"/>
      <c r="E196" s="52"/>
      <c r="F196" s="53"/>
      <c r="G196" s="53"/>
      <c r="H196" s="54"/>
      <c r="I196" s="54"/>
    </row>
    <row r="197" spans="1:9" s="55" customFormat="1" ht="11.25">
      <c r="A197" s="58"/>
      <c r="B197" s="57"/>
      <c r="C197" s="57"/>
      <c r="D197" s="57"/>
      <c r="E197" s="52"/>
      <c r="F197" s="53"/>
      <c r="G197" s="53"/>
      <c r="H197" s="54"/>
      <c r="I197" s="54"/>
    </row>
    <row r="198" spans="1:9" s="55" customFormat="1" ht="11.25">
      <c r="A198" s="58"/>
      <c r="B198" s="57"/>
      <c r="C198" s="57"/>
      <c r="D198" s="57"/>
      <c r="E198" s="52"/>
      <c r="F198" s="53"/>
      <c r="G198" s="53"/>
      <c r="H198" s="54"/>
      <c r="I198" s="54"/>
    </row>
    <row r="199" spans="1:9" s="55" customFormat="1" ht="11.25">
      <c r="A199" s="58"/>
      <c r="B199" s="57"/>
      <c r="C199" s="57"/>
      <c r="D199" s="57"/>
      <c r="E199" s="52"/>
      <c r="F199" s="53"/>
      <c r="G199" s="53"/>
      <c r="H199" s="54"/>
      <c r="I199" s="54"/>
    </row>
    <row r="200" spans="1:9" s="55" customFormat="1" ht="11.25">
      <c r="A200" s="58"/>
      <c r="B200" s="57"/>
      <c r="C200" s="57"/>
      <c r="D200" s="57"/>
      <c r="E200" s="52"/>
      <c r="F200" s="53"/>
      <c r="G200" s="53"/>
      <c r="H200" s="54"/>
      <c r="I200" s="54"/>
    </row>
    <row r="201" spans="1:9" s="55" customFormat="1" ht="11.25">
      <c r="A201" s="58"/>
      <c r="B201" s="57"/>
      <c r="C201" s="57"/>
      <c r="D201" s="57"/>
      <c r="E201" s="52"/>
      <c r="F201" s="53"/>
      <c r="G201" s="53"/>
      <c r="H201" s="54"/>
      <c r="I201" s="54"/>
    </row>
    <row r="202" spans="1:9" s="55" customFormat="1" ht="11.25">
      <c r="A202" s="58"/>
      <c r="B202" s="57"/>
      <c r="C202" s="57"/>
      <c r="D202" s="57"/>
      <c r="E202" s="52"/>
      <c r="F202" s="53"/>
      <c r="G202" s="53"/>
      <c r="H202" s="54"/>
      <c r="I202" s="54"/>
    </row>
    <row r="203" spans="1:9" s="55" customFormat="1" ht="11.25">
      <c r="A203" s="58"/>
      <c r="B203" s="57"/>
      <c r="C203" s="57"/>
      <c r="D203" s="57"/>
      <c r="E203" s="52"/>
      <c r="F203" s="53"/>
      <c r="G203" s="53"/>
      <c r="H203" s="54"/>
      <c r="I203" s="54"/>
    </row>
    <row r="204" spans="1:9" s="55" customFormat="1" ht="11.25">
      <c r="A204" s="58"/>
      <c r="B204" s="57"/>
      <c r="C204" s="57"/>
      <c r="D204" s="57"/>
      <c r="E204" s="52"/>
      <c r="F204" s="53"/>
      <c r="G204" s="53"/>
      <c r="H204" s="54"/>
      <c r="I204" s="54"/>
    </row>
    <row r="205" spans="1:9" s="55" customFormat="1" ht="11.25">
      <c r="A205" s="58"/>
      <c r="B205" s="57"/>
      <c r="C205" s="57"/>
      <c r="D205" s="57"/>
      <c r="E205" s="52"/>
      <c r="F205" s="53"/>
      <c r="G205" s="53"/>
      <c r="H205" s="54"/>
      <c r="I205" s="54"/>
    </row>
    <row r="206" spans="1:9" s="55" customFormat="1" ht="11.25">
      <c r="A206" s="58"/>
      <c r="B206" s="57"/>
      <c r="C206" s="57"/>
      <c r="D206" s="57"/>
      <c r="E206" s="52"/>
      <c r="F206" s="53"/>
      <c r="G206" s="53"/>
      <c r="H206" s="54"/>
      <c r="I206" s="54"/>
    </row>
    <row r="207" spans="1:9" s="55" customFormat="1" ht="11.25">
      <c r="A207" s="58"/>
      <c r="B207" s="57"/>
      <c r="C207" s="57"/>
      <c r="D207" s="57"/>
      <c r="E207" s="52"/>
      <c r="F207" s="53"/>
      <c r="G207" s="53"/>
      <c r="H207" s="54"/>
      <c r="I207" s="54"/>
    </row>
    <row r="208" spans="1:9" s="55" customFormat="1" ht="11.25">
      <c r="A208" s="58"/>
      <c r="B208" s="57"/>
      <c r="C208" s="57"/>
      <c r="D208" s="57"/>
      <c r="E208" s="52"/>
      <c r="F208" s="53"/>
      <c r="G208" s="53"/>
      <c r="H208" s="54"/>
      <c r="I208" s="54"/>
    </row>
    <row r="209" spans="1:9" s="55" customFormat="1" ht="11.25">
      <c r="A209" s="58"/>
      <c r="B209" s="57"/>
      <c r="C209" s="57"/>
      <c r="D209" s="57"/>
      <c r="E209" s="52"/>
      <c r="F209" s="53"/>
      <c r="G209" s="53"/>
      <c r="H209" s="54"/>
      <c r="I209" s="54"/>
    </row>
    <row r="210" spans="1:9" s="55" customFormat="1" ht="11.25">
      <c r="A210" s="58"/>
      <c r="B210" s="57"/>
      <c r="C210" s="57"/>
      <c r="D210" s="57"/>
      <c r="E210" s="52"/>
      <c r="F210" s="53"/>
      <c r="G210" s="53"/>
      <c r="H210" s="54"/>
      <c r="I210" s="54"/>
    </row>
    <row r="211" spans="1:9" s="55" customFormat="1" ht="11.25">
      <c r="A211" s="58"/>
      <c r="B211" s="57"/>
      <c r="C211" s="57"/>
      <c r="D211" s="57"/>
      <c r="E211" s="52"/>
      <c r="F211" s="53"/>
      <c r="G211" s="53"/>
      <c r="H211" s="54"/>
      <c r="I211" s="54"/>
    </row>
    <row r="212" spans="1:9" s="55" customFormat="1" ht="11.25">
      <c r="A212" s="58"/>
      <c r="B212" s="57"/>
      <c r="C212" s="57"/>
      <c r="D212" s="57"/>
      <c r="E212" s="52"/>
      <c r="F212" s="53"/>
      <c r="G212" s="53"/>
      <c r="H212" s="54"/>
      <c r="I212" s="54"/>
    </row>
    <row r="213" spans="1:9" s="55" customFormat="1" ht="11.25">
      <c r="A213" s="58"/>
      <c r="B213" s="57"/>
      <c r="C213" s="57"/>
      <c r="D213" s="57"/>
      <c r="E213" s="52"/>
      <c r="F213" s="53"/>
      <c r="G213" s="53"/>
      <c r="H213" s="54"/>
      <c r="I213" s="54"/>
    </row>
    <row r="214" spans="1:9" s="55" customFormat="1" ht="11.25">
      <c r="A214" s="58"/>
      <c r="B214" s="57"/>
      <c r="C214" s="57"/>
      <c r="D214" s="57"/>
      <c r="E214" s="52"/>
      <c r="F214" s="53"/>
      <c r="G214" s="53"/>
      <c r="H214" s="54"/>
      <c r="I214" s="54"/>
    </row>
    <row r="215" spans="1:9" s="55" customFormat="1" ht="11.25">
      <c r="A215" s="58"/>
      <c r="B215" s="57"/>
      <c r="C215" s="57"/>
      <c r="D215" s="57"/>
      <c r="E215" s="52"/>
      <c r="F215" s="53"/>
      <c r="G215" s="53"/>
      <c r="H215" s="54"/>
      <c r="I215" s="54"/>
    </row>
    <row r="216" spans="1:9" s="55" customFormat="1" ht="11.25">
      <c r="A216" s="58"/>
      <c r="B216" s="57"/>
      <c r="C216" s="57"/>
      <c r="D216" s="57"/>
      <c r="E216" s="52"/>
      <c r="F216" s="53"/>
      <c r="G216" s="53"/>
      <c r="H216" s="54"/>
      <c r="I216" s="54"/>
    </row>
    <row r="217" spans="1:9" s="55" customFormat="1" ht="11.25">
      <c r="A217" s="58"/>
      <c r="B217" s="57"/>
      <c r="C217" s="57"/>
      <c r="D217" s="57"/>
      <c r="E217" s="52"/>
      <c r="F217" s="53"/>
      <c r="G217" s="53"/>
      <c r="H217" s="54"/>
      <c r="I217" s="54"/>
    </row>
    <row r="218" spans="1:9" s="55" customFormat="1" ht="11.25">
      <c r="A218" s="58"/>
      <c r="B218" s="57"/>
      <c r="C218" s="57"/>
      <c r="D218" s="57"/>
      <c r="E218" s="52"/>
      <c r="F218" s="53"/>
      <c r="G218" s="53"/>
      <c r="H218" s="54"/>
      <c r="I218" s="54"/>
    </row>
    <row r="219" spans="1:9" s="55" customFormat="1" ht="11.25">
      <c r="A219" s="58"/>
      <c r="B219" s="57"/>
      <c r="C219" s="57"/>
      <c r="D219" s="57"/>
      <c r="E219" s="52"/>
      <c r="F219" s="53"/>
      <c r="G219" s="53"/>
      <c r="H219" s="54"/>
      <c r="I219" s="54"/>
    </row>
    <row r="220" spans="1:9" s="55" customFormat="1" ht="11.25">
      <c r="A220" s="58"/>
      <c r="B220" s="57"/>
      <c r="C220" s="57"/>
      <c r="D220" s="57"/>
      <c r="E220" s="52"/>
      <c r="F220" s="53"/>
      <c r="G220" s="53"/>
      <c r="H220" s="54"/>
      <c r="I220" s="54"/>
    </row>
    <row r="221" spans="1:9" s="55" customFormat="1" ht="11.25">
      <c r="A221" s="58"/>
      <c r="B221" s="57"/>
      <c r="C221" s="57"/>
      <c r="D221" s="57"/>
      <c r="E221" s="52"/>
      <c r="F221" s="53"/>
      <c r="G221" s="53"/>
      <c r="H221" s="54"/>
      <c r="I221" s="54"/>
    </row>
    <row r="222" spans="1:9" s="55" customFormat="1" ht="11.25">
      <c r="A222" s="58"/>
      <c r="B222" s="57"/>
      <c r="C222" s="57"/>
      <c r="D222" s="57"/>
      <c r="E222" s="52"/>
      <c r="F222" s="53"/>
      <c r="G222" s="53"/>
      <c r="H222" s="54"/>
      <c r="I222" s="54"/>
    </row>
    <row r="223" spans="1:9" s="55" customFormat="1" ht="11.25">
      <c r="A223" s="58"/>
      <c r="B223" s="57"/>
      <c r="C223" s="57"/>
      <c r="D223" s="57"/>
      <c r="E223" s="52"/>
      <c r="F223" s="53"/>
      <c r="G223" s="53"/>
      <c r="H223" s="54"/>
      <c r="I223" s="54"/>
    </row>
    <row r="224" spans="1:9" s="55" customFormat="1" ht="11.25">
      <c r="A224" s="58"/>
      <c r="B224" s="57"/>
      <c r="C224" s="57"/>
      <c r="D224" s="57"/>
      <c r="E224" s="52"/>
      <c r="F224" s="53"/>
      <c r="G224" s="53"/>
      <c r="H224" s="54"/>
      <c r="I224" s="54"/>
    </row>
    <row r="225" spans="1:9" s="55" customFormat="1" ht="11.25">
      <c r="A225" s="58"/>
      <c r="B225" s="57"/>
      <c r="C225" s="57"/>
      <c r="D225" s="57"/>
      <c r="E225" s="52"/>
      <c r="F225" s="53"/>
      <c r="G225" s="53"/>
      <c r="H225" s="54"/>
      <c r="I225" s="54"/>
    </row>
    <row r="226" spans="1:9" s="55" customFormat="1" ht="11.25">
      <c r="A226" s="58"/>
      <c r="B226" s="57"/>
      <c r="C226" s="57"/>
      <c r="D226" s="57"/>
      <c r="E226" s="52"/>
      <c r="F226" s="53"/>
      <c r="G226" s="53"/>
      <c r="H226" s="54"/>
      <c r="I226" s="54"/>
    </row>
    <row r="227" spans="1:9" s="55" customFormat="1" ht="11.25">
      <c r="A227" s="58"/>
      <c r="B227" s="57"/>
      <c r="C227" s="57"/>
      <c r="D227" s="57"/>
      <c r="E227" s="52"/>
      <c r="F227" s="53"/>
      <c r="G227" s="53"/>
      <c r="H227" s="54"/>
      <c r="I227" s="54"/>
    </row>
    <row r="228" spans="1:9" s="55" customFormat="1" ht="11.25">
      <c r="A228" s="58"/>
      <c r="B228" s="57"/>
      <c r="C228" s="57"/>
      <c r="D228" s="57"/>
      <c r="E228" s="52"/>
      <c r="F228" s="53"/>
      <c r="G228" s="53"/>
      <c r="H228" s="54"/>
      <c r="I228" s="54"/>
    </row>
    <row r="229" spans="1:9" s="55" customFormat="1" ht="11.25">
      <c r="A229" s="58"/>
      <c r="B229" s="57"/>
      <c r="C229" s="57"/>
      <c r="D229" s="57"/>
      <c r="E229" s="52"/>
      <c r="F229" s="53"/>
      <c r="G229" s="53"/>
      <c r="H229" s="54"/>
      <c r="I229" s="54"/>
    </row>
    <row r="230" spans="1:9" s="55" customFormat="1" ht="11.25">
      <c r="A230" s="58"/>
      <c r="B230" s="57"/>
      <c r="C230" s="57"/>
      <c r="D230" s="57"/>
      <c r="E230" s="52"/>
      <c r="F230" s="53"/>
      <c r="G230" s="53"/>
      <c r="H230" s="54"/>
      <c r="I230" s="54"/>
    </row>
    <row r="231" spans="1:9" s="55" customFormat="1" ht="11.25">
      <c r="A231" s="58"/>
      <c r="B231" s="57"/>
      <c r="C231" s="57"/>
      <c r="D231" s="57"/>
      <c r="E231" s="52"/>
      <c r="F231" s="53"/>
      <c r="G231" s="53"/>
      <c r="H231" s="54"/>
      <c r="I231" s="54"/>
    </row>
    <row r="232" spans="1:9" s="55" customFormat="1" ht="11.25">
      <c r="A232" s="58"/>
      <c r="B232" s="57"/>
      <c r="C232" s="57"/>
      <c r="D232" s="57"/>
      <c r="E232" s="52"/>
      <c r="F232" s="53"/>
      <c r="G232" s="53"/>
      <c r="H232" s="54"/>
      <c r="I232" s="54"/>
    </row>
    <row r="233" spans="1:9" s="55" customFormat="1" ht="11.25">
      <c r="A233" s="58"/>
      <c r="B233" s="57"/>
      <c r="C233" s="57"/>
      <c r="D233" s="57"/>
      <c r="E233" s="52"/>
      <c r="F233" s="53"/>
      <c r="G233" s="53"/>
      <c r="H233" s="54"/>
      <c r="I233" s="54"/>
    </row>
    <row r="234" spans="1:9" s="55" customFormat="1" ht="11.25">
      <c r="A234" s="58"/>
      <c r="B234" s="57"/>
      <c r="C234" s="57"/>
      <c r="D234" s="57"/>
      <c r="E234" s="52"/>
      <c r="F234" s="53"/>
      <c r="G234" s="53"/>
      <c r="H234" s="54"/>
      <c r="I234" s="54"/>
    </row>
    <row r="235" spans="1:9" s="55" customFormat="1" ht="11.25">
      <c r="A235" s="58"/>
      <c r="B235" s="57"/>
      <c r="C235" s="57"/>
      <c r="D235" s="57"/>
      <c r="E235" s="52"/>
      <c r="F235" s="53"/>
      <c r="G235" s="53"/>
      <c r="H235" s="54"/>
      <c r="I235" s="54"/>
    </row>
    <row r="236" spans="1:9" s="55" customFormat="1" ht="11.25">
      <c r="A236" s="58"/>
      <c r="B236" s="57"/>
      <c r="C236" s="57"/>
      <c r="D236" s="57"/>
      <c r="E236" s="52"/>
      <c r="F236" s="53"/>
      <c r="G236" s="53"/>
      <c r="H236" s="54"/>
      <c r="I236" s="54"/>
    </row>
    <row r="237" spans="1:9" s="55" customFormat="1" ht="11.25">
      <c r="A237" s="58"/>
      <c r="B237" s="57"/>
      <c r="C237" s="57"/>
      <c r="D237" s="57"/>
      <c r="E237" s="52"/>
      <c r="F237" s="53"/>
      <c r="G237" s="53"/>
      <c r="H237" s="54"/>
      <c r="I237" s="54"/>
    </row>
    <row r="238" spans="1:9" s="55" customFormat="1" ht="11.25">
      <c r="A238" s="58"/>
      <c r="B238" s="57"/>
      <c r="C238" s="57"/>
      <c r="D238" s="57"/>
      <c r="E238" s="52"/>
      <c r="F238" s="53"/>
      <c r="G238" s="53"/>
      <c r="H238" s="54"/>
      <c r="I238" s="54"/>
    </row>
    <row r="239" spans="1:9" s="55" customFormat="1" ht="11.25">
      <c r="A239" s="58"/>
      <c r="B239" s="57"/>
      <c r="C239" s="57"/>
      <c r="D239" s="57"/>
      <c r="E239" s="52"/>
      <c r="F239" s="53"/>
      <c r="G239" s="53"/>
      <c r="H239" s="54"/>
      <c r="I239" s="54"/>
    </row>
    <row r="240" spans="1:9" s="55" customFormat="1" ht="11.25">
      <c r="A240" s="58"/>
      <c r="B240" s="57"/>
      <c r="C240" s="57"/>
      <c r="D240" s="57"/>
      <c r="E240" s="52"/>
      <c r="F240" s="53"/>
      <c r="G240" s="53"/>
      <c r="H240" s="54"/>
      <c r="I240" s="54"/>
    </row>
    <row r="241" spans="1:9" s="55" customFormat="1" ht="11.25">
      <c r="A241" s="58"/>
      <c r="B241" s="57"/>
      <c r="C241" s="57"/>
      <c r="D241" s="57"/>
      <c r="E241" s="52"/>
      <c r="F241" s="53"/>
      <c r="G241" s="53"/>
      <c r="H241" s="54"/>
      <c r="I241" s="54"/>
    </row>
    <row r="242" spans="1:9" s="55" customFormat="1" ht="11.25">
      <c r="A242" s="58"/>
      <c r="B242" s="57"/>
      <c r="C242" s="57"/>
      <c r="D242" s="57"/>
      <c r="E242" s="52"/>
      <c r="F242" s="53"/>
      <c r="G242" s="53"/>
      <c r="H242" s="54"/>
      <c r="I242" s="54"/>
    </row>
    <row r="243" spans="1:9" s="55" customFormat="1" ht="11.25">
      <c r="A243" s="58"/>
      <c r="B243" s="57"/>
      <c r="C243" s="57"/>
      <c r="D243" s="57"/>
      <c r="E243" s="52"/>
      <c r="F243" s="53"/>
      <c r="G243" s="53"/>
      <c r="H243" s="54"/>
      <c r="I243" s="54"/>
    </row>
    <row r="244" spans="1:9" s="55" customFormat="1" ht="11.25">
      <c r="A244" s="58"/>
      <c r="B244" s="57"/>
      <c r="C244" s="57"/>
      <c r="D244" s="57"/>
      <c r="E244" s="52"/>
      <c r="F244" s="53"/>
      <c r="G244" s="53"/>
      <c r="H244" s="54"/>
      <c r="I244" s="54"/>
    </row>
    <row r="245" spans="1:9" s="55" customFormat="1" ht="11.25">
      <c r="A245" s="58"/>
      <c r="B245" s="57"/>
      <c r="C245" s="57"/>
      <c r="D245" s="57"/>
      <c r="E245" s="52"/>
      <c r="F245" s="53"/>
      <c r="G245" s="53"/>
      <c r="H245" s="54"/>
      <c r="I245" s="54"/>
    </row>
    <row r="246" spans="1:9" s="55" customFormat="1" ht="11.25">
      <c r="A246" s="58"/>
      <c r="B246" s="57"/>
      <c r="C246" s="57"/>
      <c r="D246" s="57"/>
      <c r="E246" s="52"/>
      <c r="F246" s="53"/>
      <c r="G246" s="53"/>
      <c r="H246" s="54"/>
      <c r="I246" s="54"/>
    </row>
    <row r="247" spans="1:9" s="55" customFormat="1" ht="11.25">
      <c r="A247" s="58"/>
      <c r="B247" s="57"/>
      <c r="C247" s="57"/>
      <c r="D247" s="57"/>
      <c r="E247" s="52"/>
      <c r="F247" s="53"/>
      <c r="G247" s="53"/>
      <c r="H247" s="54"/>
      <c r="I247" s="54"/>
    </row>
    <row r="248" spans="1:9" s="55" customFormat="1" ht="11.25">
      <c r="A248" s="58"/>
      <c r="B248" s="57"/>
      <c r="C248" s="57"/>
      <c r="D248" s="57"/>
      <c r="E248" s="52"/>
      <c r="F248" s="53"/>
      <c r="G248" s="53"/>
      <c r="H248" s="54"/>
      <c r="I248" s="54"/>
    </row>
    <row r="249" spans="1:9" s="55" customFormat="1" ht="11.25">
      <c r="A249" s="58"/>
      <c r="B249" s="57"/>
      <c r="C249" s="57"/>
      <c r="D249" s="57"/>
      <c r="E249" s="52"/>
      <c r="F249" s="53"/>
      <c r="G249" s="53"/>
      <c r="H249" s="54"/>
      <c r="I249" s="54"/>
    </row>
  </sheetData>
  <conditionalFormatting sqref="H1 H4:H65536 E2:F2">
    <cfRule type="cellIs" priority="1" dxfId="0" operator="between" stopIfTrue="1">
      <formula>"4+4"</formula>
      <formula>"4+4 ZZZZZ"</formula>
    </cfRule>
    <cfRule type="cellIs" priority="2" dxfId="1" operator="between" stopIfTrue="1">
      <formula>"Non amateur chat"</formula>
      <formula>"Non amateur chatZZZZZZ"</formula>
    </cfRule>
  </conditionalFormatting>
  <printOptions/>
  <pageMargins left="0.7875" right="0.7875" top="0.7875" bottom="0.7875" header="0.5" footer="0.5"/>
  <pageSetup cellComments="asDisplayed" horizontalDpi="300" verticalDpi="300" orientation="portrait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pane ySplit="1" topLeftCell="BM2" activePane="bottomLeft" state="frozen"/>
      <selection pane="topLeft" activeCell="A1" sqref="A1"/>
      <selection pane="bottomLeft" activeCell="G41" sqref="G41"/>
    </sheetView>
  </sheetViews>
  <sheetFormatPr defaultColWidth="9.140625" defaultRowHeight="12.75"/>
  <cols>
    <col min="1" max="1" width="12.140625" style="59" customWidth="1"/>
    <col min="2" max="2" width="9.140625" style="60" customWidth="1"/>
    <col min="5" max="5" width="13.00390625" style="0" customWidth="1"/>
    <col min="6" max="6" width="18.8515625" style="0" customWidth="1"/>
    <col min="7" max="7" width="25.7109375" style="0" customWidth="1"/>
  </cols>
  <sheetData>
    <row r="1" spans="1:8" s="65" customFormat="1" ht="12.75">
      <c r="A1" s="62" t="s">
        <v>220</v>
      </c>
      <c r="B1" s="67" t="s">
        <v>221</v>
      </c>
      <c r="C1" s="64" t="s">
        <v>222</v>
      </c>
      <c r="D1" s="65" t="s">
        <v>223</v>
      </c>
      <c r="E1" s="65" t="s">
        <v>224</v>
      </c>
      <c r="F1" s="65" t="s">
        <v>225</v>
      </c>
      <c r="G1" s="65" t="s">
        <v>226</v>
      </c>
      <c r="H1" s="65">
        <f>SUM(H2:H40)</f>
        <v>39</v>
      </c>
    </row>
    <row r="2" spans="1:8" ht="12.75">
      <c r="A2" s="59">
        <v>3.56</v>
      </c>
      <c r="B2" s="60">
        <v>37986</v>
      </c>
      <c r="C2" s="32">
        <v>0.7166666666666667</v>
      </c>
      <c r="D2" t="s">
        <v>227</v>
      </c>
      <c r="E2" t="s">
        <v>228</v>
      </c>
      <c r="F2" t="s">
        <v>229</v>
      </c>
      <c r="H2">
        <v>1</v>
      </c>
    </row>
    <row r="3" spans="1:8" ht="12.75">
      <c r="A3" s="59">
        <v>3.56</v>
      </c>
      <c r="B3" s="60">
        <v>37988</v>
      </c>
      <c r="C3" s="32">
        <v>0.5972222222222222</v>
      </c>
      <c r="D3" t="s">
        <v>227</v>
      </c>
      <c r="E3" t="s">
        <v>228</v>
      </c>
      <c r="F3" t="s">
        <v>230</v>
      </c>
      <c r="H3">
        <v>1</v>
      </c>
    </row>
    <row r="4" spans="1:8" ht="12.75">
      <c r="A4" s="59">
        <v>3.56</v>
      </c>
      <c r="B4" s="60">
        <v>37989</v>
      </c>
      <c r="C4" s="32">
        <v>0.5972222222222222</v>
      </c>
      <c r="D4" t="s">
        <v>227</v>
      </c>
      <c r="E4" t="s">
        <v>228</v>
      </c>
      <c r="F4" t="s">
        <v>230</v>
      </c>
      <c r="H4">
        <v>1</v>
      </c>
    </row>
    <row r="5" spans="1:8" ht="12.75">
      <c r="A5" s="59">
        <v>3.56</v>
      </c>
      <c r="B5" s="60">
        <v>37989</v>
      </c>
      <c r="C5" s="32">
        <v>0.7916666666666666</v>
      </c>
      <c r="D5" t="s">
        <v>227</v>
      </c>
      <c r="E5" t="s">
        <v>228</v>
      </c>
      <c r="F5" t="s">
        <v>229</v>
      </c>
      <c r="H5">
        <v>1</v>
      </c>
    </row>
    <row r="6" spans="1:8" ht="12.75">
      <c r="A6" s="59">
        <v>3.56</v>
      </c>
      <c r="B6" s="60">
        <v>37990</v>
      </c>
      <c r="C6" s="32">
        <v>0.6805555555555555</v>
      </c>
      <c r="D6" t="s">
        <v>227</v>
      </c>
      <c r="E6" t="s">
        <v>228</v>
      </c>
      <c r="F6" t="s">
        <v>231</v>
      </c>
      <c r="H6">
        <v>1</v>
      </c>
    </row>
    <row r="7" spans="1:8" ht="12.75">
      <c r="A7" s="59">
        <v>3.56</v>
      </c>
      <c r="B7" s="60">
        <v>37991</v>
      </c>
      <c r="C7" s="32">
        <v>0.5541666666666667</v>
      </c>
      <c r="D7" t="s">
        <v>227</v>
      </c>
      <c r="E7" t="s">
        <v>228</v>
      </c>
      <c r="F7" t="s">
        <v>232</v>
      </c>
      <c r="H7">
        <v>1</v>
      </c>
    </row>
    <row r="8" spans="1:8" ht="12.75">
      <c r="A8" s="59">
        <v>3.56</v>
      </c>
      <c r="B8" s="60">
        <v>37992</v>
      </c>
      <c r="C8" s="32">
        <v>0.3659722222222222</v>
      </c>
      <c r="D8" t="s">
        <v>227</v>
      </c>
      <c r="F8" t="s">
        <v>233</v>
      </c>
      <c r="H8">
        <v>1</v>
      </c>
    </row>
    <row r="9" spans="1:8" ht="12.75">
      <c r="A9" s="59">
        <v>3.56</v>
      </c>
      <c r="B9" s="60">
        <v>37992</v>
      </c>
      <c r="C9" s="32">
        <v>0.5930555555555556</v>
      </c>
      <c r="D9" t="s">
        <v>227</v>
      </c>
      <c r="E9" t="s">
        <v>228</v>
      </c>
      <c r="F9" t="s">
        <v>230</v>
      </c>
      <c r="H9">
        <v>1</v>
      </c>
    </row>
    <row r="10" spans="1:8" ht="12.75">
      <c r="A10" s="59">
        <v>3.56</v>
      </c>
      <c r="B10" s="60">
        <v>37993</v>
      </c>
      <c r="C10" s="32">
        <v>0.513888888888889</v>
      </c>
      <c r="D10" t="s">
        <v>227</v>
      </c>
      <c r="E10" t="s">
        <v>228</v>
      </c>
      <c r="F10" t="s">
        <v>230</v>
      </c>
      <c r="H10">
        <v>1</v>
      </c>
    </row>
    <row r="11" spans="1:8" ht="12.75">
      <c r="A11" s="59">
        <v>3.56</v>
      </c>
      <c r="B11" s="60">
        <v>37994</v>
      </c>
      <c r="C11" s="32">
        <v>0.5291666666666667</v>
      </c>
      <c r="D11" t="s">
        <v>227</v>
      </c>
      <c r="E11" t="s">
        <v>228</v>
      </c>
      <c r="F11" t="s">
        <v>230</v>
      </c>
      <c r="H11">
        <v>1</v>
      </c>
    </row>
    <row r="12" spans="1:8" ht="12.75">
      <c r="A12" s="59">
        <v>3.56</v>
      </c>
      <c r="B12" s="60">
        <v>37995</v>
      </c>
      <c r="C12" s="32">
        <v>0.6361111111111112</v>
      </c>
      <c r="D12" t="s">
        <v>227</v>
      </c>
      <c r="E12" t="s">
        <v>228</v>
      </c>
      <c r="F12" t="s">
        <v>229</v>
      </c>
      <c r="H12">
        <v>1</v>
      </c>
    </row>
    <row r="13" spans="1:8" ht="12.75">
      <c r="A13" s="59">
        <v>3.56</v>
      </c>
      <c r="B13" s="60">
        <v>37996</v>
      </c>
      <c r="C13" s="32">
        <v>0.6069444444444444</v>
      </c>
      <c r="D13" t="s">
        <v>227</v>
      </c>
      <c r="E13" t="s">
        <v>228</v>
      </c>
      <c r="F13" t="s">
        <v>230</v>
      </c>
      <c r="H13">
        <v>1</v>
      </c>
    </row>
    <row r="14" spans="1:8" ht="12.75">
      <c r="A14" s="59">
        <v>3.56</v>
      </c>
      <c r="B14" s="60">
        <v>37997</v>
      </c>
      <c r="C14" s="32">
        <v>0.5555555555555556</v>
      </c>
      <c r="D14" t="s">
        <v>227</v>
      </c>
      <c r="E14" t="s">
        <v>228</v>
      </c>
      <c r="F14" t="s">
        <v>230</v>
      </c>
      <c r="H14">
        <v>1</v>
      </c>
    </row>
    <row r="15" spans="1:8" ht="12.75">
      <c r="A15" s="59">
        <v>3.56</v>
      </c>
      <c r="B15" s="60">
        <v>37998</v>
      </c>
      <c r="C15" s="32">
        <v>0.9215277777777778</v>
      </c>
      <c r="D15" t="s">
        <v>227</v>
      </c>
      <c r="F15" t="s">
        <v>232</v>
      </c>
      <c r="H15">
        <v>1</v>
      </c>
    </row>
    <row r="16" spans="1:8" ht="12.75">
      <c r="A16" s="59">
        <v>3.56</v>
      </c>
      <c r="B16" s="60">
        <v>37998</v>
      </c>
      <c r="C16" s="32">
        <v>0.5555555555555556</v>
      </c>
      <c r="D16" t="s">
        <v>227</v>
      </c>
      <c r="E16" t="s">
        <v>228</v>
      </c>
      <c r="F16" t="s">
        <v>232</v>
      </c>
      <c r="H16">
        <v>1</v>
      </c>
    </row>
    <row r="17" spans="1:8" ht="12.75">
      <c r="A17" s="59">
        <v>3.56</v>
      </c>
      <c r="B17" s="60">
        <v>37999</v>
      </c>
      <c r="C17" s="32">
        <v>0.5875</v>
      </c>
      <c r="D17" t="s">
        <v>227</v>
      </c>
      <c r="E17" t="s">
        <v>228</v>
      </c>
      <c r="F17" t="s">
        <v>230</v>
      </c>
      <c r="H17">
        <v>1</v>
      </c>
    </row>
    <row r="18" spans="1:8" ht="12.75">
      <c r="A18" s="59">
        <v>3.56</v>
      </c>
      <c r="B18" s="60">
        <v>38000</v>
      </c>
      <c r="C18" s="32">
        <v>0.6805555555555555</v>
      </c>
      <c r="D18" t="s">
        <v>227</v>
      </c>
      <c r="E18" t="s">
        <v>228</v>
      </c>
      <c r="F18" t="s">
        <v>231</v>
      </c>
      <c r="H18">
        <v>1</v>
      </c>
    </row>
    <row r="19" spans="1:8" ht="12.75">
      <c r="A19" s="59">
        <v>3.56</v>
      </c>
      <c r="B19" s="60">
        <v>38001</v>
      </c>
      <c r="C19" s="32">
        <v>0.6805555555555555</v>
      </c>
      <c r="D19" t="s">
        <v>227</v>
      </c>
      <c r="E19" t="s">
        <v>228</v>
      </c>
      <c r="F19" t="s">
        <v>231</v>
      </c>
      <c r="H19">
        <v>1</v>
      </c>
    </row>
    <row r="20" spans="1:8" ht="12.75">
      <c r="A20" s="59">
        <v>3.56</v>
      </c>
      <c r="B20" s="60">
        <v>38001</v>
      </c>
      <c r="C20" s="32">
        <v>0.5541666666666667</v>
      </c>
      <c r="D20" t="s">
        <v>227</v>
      </c>
      <c r="E20" t="s">
        <v>228</v>
      </c>
      <c r="F20" t="s">
        <v>232</v>
      </c>
      <c r="H20">
        <v>1</v>
      </c>
    </row>
    <row r="21" spans="1:8" ht="12.75">
      <c r="A21" s="59">
        <v>3.56</v>
      </c>
      <c r="B21" s="60">
        <v>38002</v>
      </c>
      <c r="C21" s="32">
        <v>0.638888888888889</v>
      </c>
      <c r="D21" t="s">
        <v>227</v>
      </c>
      <c r="E21" t="s">
        <v>228</v>
      </c>
      <c r="F21" t="s">
        <v>229</v>
      </c>
      <c r="H21">
        <v>1</v>
      </c>
    </row>
    <row r="22" spans="1:8" ht="12.75">
      <c r="A22" s="59">
        <v>3.56</v>
      </c>
      <c r="B22" s="60">
        <v>38003</v>
      </c>
      <c r="C22" s="32">
        <v>0.6875</v>
      </c>
      <c r="D22" t="s">
        <v>227</v>
      </c>
      <c r="E22" t="s">
        <v>228</v>
      </c>
      <c r="F22" t="s">
        <v>231</v>
      </c>
      <c r="H22">
        <v>1</v>
      </c>
    </row>
    <row r="23" spans="1:8" ht="12.75">
      <c r="A23" s="59">
        <v>3.56</v>
      </c>
      <c r="B23" s="60">
        <v>38004</v>
      </c>
      <c r="C23" s="32">
        <v>0.6736111111111112</v>
      </c>
      <c r="D23" t="s">
        <v>227</v>
      </c>
      <c r="E23" t="s">
        <v>228</v>
      </c>
      <c r="F23" t="s">
        <v>231</v>
      </c>
      <c r="H23">
        <v>1</v>
      </c>
    </row>
    <row r="24" spans="1:8" ht="12.75">
      <c r="A24" s="59">
        <v>3.56</v>
      </c>
      <c r="B24" s="60">
        <v>38005</v>
      </c>
      <c r="C24" s="32">
        <v>0.6041666666666666</v>
      </c>
      <c r="D24" t="s">
        <v>227</v>
      </c>
      <c r="E24" t="s">
        <v>228</v>
      </c>
      <c r="F24" t="s">
        <v>230</v>
      </c>
      <c r="H24">
        <v>1</v>
      </c>
    </row>
    <row r="25" spans="1:8" ht="12.75">
      <c r="A25" s="59">
        <v>3.56</v>
      </c>
      <c r="B25" s="60">
        <v>38006</v>
      </c>
      <c r="C25" s="32">
        <v>0.6055555555555555</v>
      </c>
      <c r="D25" t="s">
        <v>227</v>
      </c>
      <c r="E25" t="s">
        <v>228</v>
      </c>
      <c r="F25" t="s">
        <v>230</v>
      </c>
      <c r="H25">
        <v>1</v>
      </c>
    </row>
    <row r="26" spans="1:8" ht="12.75">
      <c r="A26" s="59">
        <v>3.56</v>
      </c>
      <c r="B26" s="60">
        <v>38007</v>
      </c>
      <c r="C26" s="32">
        <v>0.4444444444444444</v>
      </c>
      <c r="D26" t="s">
        <v>227</v>
      </c>
      <c r="E26" t="s">
        <v>228</v>
      </c>
      <c r="F26" t="s">
        <v>231</v>
      </c>
      <c r="H26">
        <v>1</v>
      </c>
    </row>
    <row r="27" spans="1:8" ht="12.75">
      <c r="A27" s="59">
        <v>3.56</v>
      </c>
      <c r="B27" s="60">
        <v>38007</v>
      </c>
      <c r="C27" s="32">
        <v>0.6944444444444445</v>
      </c>
      <c r="D27" t="s">
        <v>227</v>
      </c>
      <c r="E27" t="s">
        <v>228</v>
      </c>
      <c r="F27" t="s">
        <v>231</v>
      </c>
      <c r="H27">
        <v>1</v>
      </c>
    </row>
    <row r="28" spans="1:8" ht="12.75">
      <c r="A28" s="59">
        <v>3.56</v>
      </c>
      <c r="B28" s="60">
        <v>38008</v>
      </c>
      <c r="C28" s="32">
        <v>0.6138888888888888</v>
      </c>
      <c r="D28" t="s">
        <v>227</v>
      </c>
      <c r="E28" t="s">
        <v>228</v>
      </c>
      <c r="F28" t="s">
        <v>230</v>
      </c>
      <c r="H28">
        <v>1</v>
      </c>
    </row>
    <row r="29" spans="1:8" ht="12.75">
      <c r="A29" s="59">
        <v>3.56</v>
      </c>
      <c r="B29" s="60">
        <v>38009</v>
      </c>
      <c r="C29" s="32">
        <v>0.6805555555555555</v>
      </c>
      <c r="D29" t="s">
        <v>227</v>
      </c>
      <c r="E29" t="s">
        <v>228</v>
      </c>
      <c r="F29" t="s">
        <v>231</v>
      </c>
      <c r="H29">
        <v>1</v>
      </c>
    </row>
    <row r="30" spans="1:8" ht="12.75">
      <c r="A30" s="59">
        <v>3.56</v>
      </c>
      <c r="B30" s="60">
        <v>38010</v>
      </c>
      <c r="C30" s="32">
        <v>0.6944444444444445</v>
      </c>
      <c r="D30" t="s">
        <v>227</v>
      </c>
      <c r="E30" t="s">
        <v>228</v>
      </c>
      <c r="F30" t="s">
        <v>231</v>
      </c>
      <c r="H30">
        <v>1</v>
      </c>
    </row>
    <row r="31" spans="1:8" ht="12.75">
      <c r="A31" s="59">
        <v>3.56</v>
      </c>
      <c r="B31" s="60">
        <v>38011</v>
      </c>
      <c r="C31" s="32">
        <v>0.90625</v>
      </c>
      <c r="D31" t="s">
        <v>227</v>
      </c>
      <c r="F31" t="s">
        <v>232</v>
      </c>
      <c r="H31">
        <v>1</v>
      </c>
    </row>
    <row r="32" spans="1:8" ht="12.75">
      <c r="A32" s="59">
        <v>3.56</v>
      </c>
      <c r="B32" s="60">
        <v>38011</v>
      </c>
      <c r="C32" s="32">
        <v>0.6125</v>
      </c>
      <c r="D32" t="s">
        <v>227</v>
      </c>
      <c r="E32" t="s">
        <v>228</v>
      </c>
      <c r="F32" t="s">
        <v>230</v>
      </c>
      <c r="H32">
        <v>1</v>
      </c>
    </row>
    <row r="33" spans="1:8" ht="12.75">
      <c r="A33" s="59">
        <v>3.56</v>
      </c>
      <c r="B33" s="60">
        <v>38012</v>
      </c>
      <c r="C33" s="32">
        <v>0.6763888888888889</v>
      </c>
      <c r="D33" t="s">
        <v>227</v>
      </c>
      <c r="E33" t="s">
        <v>228</v>
      </c>
      <c r="F33" t="s">
        <v>231</v>
      </c>
      <c r="H33">
        <v>1</v>
      </c>
    </row>
    <row r="34" spans="1:8" ht="12.75">
      <c r="A34" s="59">
        <v>3.56</v>
      </c>
      <c r="B34" s="60">
        <v>38013</v>
      </c>
      <c r="C34" s="32">
        <v>0.5972222222222222</v>
      </c>
      <c r="D34" t="s">
        <v>227</v>
      </c>
      <c r="E34" t="s">
        <v>228</v>
      </c>
      <c r="F34" t="s">
        <v>230</v>
      </c>
      <c r="H34">
        <v>1</v>
      </c>
    </row>
    <row r="35" spans="1:8" ht="12.75">
      <c r="A35" s="59">
        <v>3.56</v>
      </c>
      <c r="B35" s="60">
        <v>38014</v>
      </c>
      <c r="C35" s="32">
        <v>0.6847222222222222</v>
      </c>
      <c r="D35" t="s">
        <v>227</v>
      </c>
      <c r="E35" t="s">
        <v>228</v>
      </c>
      <c r="F35" t="s">
        <v>231</v>
      </c>
      <c r="H35">
        <v>1</v>
      </c>
    </row>
    <row r="36" spans="1:8" ht="12.75">
      <c r="A36" s="59">
        <v>3.56</v>
      </c>
      <c r="B36" s="60">
        <v>38015</v>
      </c>
      <c r="C36" s="32">
        <v>0.5958333333333333</v>
      </c>
      <c r="D36" t="s">
        <v>227</v>
      </c>
      <c r="E36" t="s">
        <v>228</v>
      </c>
      <c r="F36" t="s">
        <v>230</v>
      </c>
      <c r="H36">
        <v>1</v>
      </c>
    </row>
    <row r="37" spans="1:8" ht="12.75">
      <c r="A37" s="59">
        <v>3.56</v>
      </c>
      <c r="B37" s="60">
        <v>38016</v>
      </c>
      <c r="C37" s="32">
        <v>0.3625</v>
      </c>
      <c r="D37" t="s">
        <v>227</v>
      </c>
      <c r="F37" t="s">
        <v>234</v>
      </c>
      <c r="H37">
        <v>1</v>
      </c>
    </row>
    <row r="38" spans="1:8" ht="12.75">
      <c r="A38" s="59">
        <v>3.56</v>
      </c>
      <c r="B38" s="60">
        <v>38016</v>
      </c>
      <c r="C38" s="32">
        <v>0.5972222222222222</v>
      </c>
      <c r="D38" t="s">
        <v>227</v>
      </c>
      <c r="E38" t="s">
        <v>228</v>
      </c>
      <c r="F38" t="s">
        <v>230</v>
      </c>
      <c r="H38">
        <v>1</v>
      </c>
    </row>
    <row r="39" spans="1:8" ht="12.75">
      <c r="A39" s="59">
        <v>3.56</v>
      </c>
      <c r="B39" s="60">
        <v>38016</v>
      </c>
      <c r="C39" s="32">
        <v>0.7597222222222223</v>
      </c>
      <c r="D39" t="s">
        <v>227</v>
      </c>
      <c r="E39" t="s">
        <v>228</v>
      </c>
      <c r="F39" t="s">
        <v>235</v>
      </c>
      <c r="H39">
        <v>1</v>
      </c>
    </row>
    <row r="40" spans="1:8" ht="12.75">
      <c r="A40" s="59">
        <v>3.56</v>
      </c>
      <c r="B40" s="60">
        <v>38017</v>
      </c>
      <c r="C40" s="32">
        <v>0.5972222222222222</v>
      </c>
      <c r="D40" t="s">
        <v>227</v>
      </c>
      <c r="E40" t="s">
        <v>228</v>
      </c>
      <c r="F40" t="s">
        <v>230</v>
      </c>
      <c r="H40">
        <v>1</v>
      </c>
    </row>
    <row r="41" spans="7:8" ht="12.75">
      <c r="G41" s="7" t="s">
        <v>268</v>
      </c>
      <c r="H41">
        <f>SUM(H2:H40)</f>
        <v>39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2"/>
  <sheetViews>
    <sheetView workbookViewId="0" topLeftCell="A1">
      <pane ySplit="1" topLeftCell="BM2" activePane="bottomLeft" state="frozen"/>
      <selection pane="topLeft" activeCell="A1" sqref="A1"/>
      <selection pane="bottomLeft" activeCell="H149" sqref="H149"/>
    </sheetView>
  </sheetViews>
  <sheetFormatPr defaultColWidth="9.140625" defaultRowHeight="12.75"/>
  <cols>
    <col min="1" max="1" width="12.140625" style="59" customWidth="1"/>
    <col min="2" max="2" width="9.8515625" style="61" customWidth="1"/>
    <col min="3" max="3" width="10.7109375" style="0" customWidth="1"/>
    <col min="7" max="7" width="18.8515625" style="0" customWidth="1"/>
    <col min="9" max="9" width="5.57421875" style="0" customWidth="1"/>
  </cols>
  <sheetData>
    <row r="1" spans="1:10" s="65" customFormat="1" ht="12.75">
      <c r="A1" s="62" t="s">
        <v>236</v>
      </c>
      <c r="B1" s="63" t="s">
        <v>237</v>
      </c>
      <c r="C1" s="64" t="s">
        <v>238</v>
      </c>
      <c r="D1" s="65" t="s">
        <v>239</v>
      </c>
      <c r="E1" s="65" t="s">
        <v>240</v>
      </c>
      <c r="F1" s="65" t="s">
        <v>241</v>
      </c>
      <c r="G1" s="65" t="s">
        <v>242</v>
      </c>
      <c r="H1" s="65" t="s">
        <v>243</v>
      </c>
      <c r="I1" s="65">
        <f>SUM(I2:I148)</f>
        <v>146</v>
      </c>
      <c r="J1" s="66"/>
    </row>
    <row r="2" spans="1:9" ht="12.75">
      <c r="A2" s="59">
        <v>7.001</v>
      </c>
      <c r="B2" s="61">
        <v>38007</v>
      </c>
      <c r="C2" s="32">
        <v>0.4388888888888889</v>
      </c>
      <c r="D2" t="s">
        <v>244</v>
      </c>
      <c r="I2">
        <v>1</v>
      </c>
    </row>
    <row r="3" spans="1:9" ht="12.75">
      <c r="A3" s="59">
        <v>7.001</v>
      </c>
      <c r="B3" s="61">
        <v>38012</v>
      </c>
      <c r="C3" s="32">
        <v>0.6694444444444444</v>
      </c>
      <c r="D3" t="s">
        <v>244</v>
      </c>
      <c r="I3">
        <v>1</v>
      </c>
    </row>
    <row r="4" spans="1:9" ht="12.75">
      <c r="A4" s="59">
        <v>7.02</v>
      </c>
      <c r="B4" s="61">
        <v>37988</v>
      </c>
      <c r="C4" s="32">
        <v>0.5861111111111111</v>
      </c>
      <c r="D4" t="s">
        <v>245</v>
      </c>
      <c r="I4">
        <v>1</v>
      </c>
    </row>
    <row r="5" spans="1:9" ht="12.75">
      <c r="A5" s="59">
        <v>7.02</v>
      </c>
      <c r="B5" s="61">
        <v>37990</v>
      </c>
      <c r="C5" s="32">
        <v>0.675</v>
      </c>
      <c r="D5" t="s">
        <v>245</v>
      </c>
      <c r="I5">
        <v>1</v>
      </c>
    </row>
    <row r="6" spans="1:9" ht="12.75">
      <c r="A6" s="59">
        <v>7.02</v>
      </c>
      <c r="B6" s="61">
        <v>37991</v>
      </c>
      <c r="C6" s="32">
        <v>0.5444444444444444</v>
      </c>
      <c r="D6" t="s">
        <v>245</v>
      </c>
      <c r="I6">
        <v>1</v>
      </c>
    </row>
    <row r="7" spans="1:9" ht="12.75">
      <c r="A7" s="59">
        <v>7.02</v>
      </c>
      <c r="B7" s="61">
        <v>37992</v>
      </c>
      <c r="C7" s="32">
        <v>0.5861111111111111</v>
      </c>
      <c r="D7" t="s">
        <v>246</v>
      </c>
      <c r="I7">
        <v>1</v>
      </c>
    </row>
    <row r="8" spans="1:9" ht="12.75">
      <c r="A8" s="59">
        <v>7.02</v>
      </c>
      <c r="B8" s="61">
        <v>38001</v>
      </c>
      <c r="C8" s="32">
        <v>0.55</v>
      </c>
      <c r="D8" t="s">
        <v>245</v>
      </c>
      <c r="I8">
        <v>1</v>
      </c>
    </row>
    <row r="9" spans="1:9" ht="12.75">
      <c r="A9" s="59">
        <v>7.02</v>
      </c>
      <c r="B9" s="61">
        <v>38004</v>
      </c>
      <c r="C9" s="32">
        <v>0.6680555555555556</v>
      </c>
      <c r="D9" t="s">
        <v>245</v>
      </c>
      <c r="I9">
        <v>1</v>
      </c>
    </row>
    <row r="10" spans="1:9" ht="12.75">
      <c r="A10" s="59">
        <v>7.02</v>
      </c>
      <c r="B10" s="61">
        <v>38005</v>
      </c>
      <c r="C10" s="32">
        <v>0.5930555555555556</v>
      </c>
      <c r="D10" t="s">
        <v>245</v>
      </c>
      <c r="I10">
        <v>1</v>
      </c>
    </row>
    <row r="11" spans="1:9" ht="12.75">
      <c r="A11" s="59">
        <v>7.02</v>
      </c>
      <c r="B11" s="61">
        <v>38006</v>
      </c>
      <c r="C11" s="32">
        <v>0.5916666666666667</v>
      </c>
      <c r="D11" t="s">
        <v>245</v>
      </c>
      <c r="I11">
        <v>1</v>
      </c>
    </row>
    <row r="12" spans="1:9" ht="12.75">
      <c r="A12" s="59">
        <v>7.02</v>
      </c>
      <c r="B12" s="61">
        <v>38011</v>
      </c>
      <c r="C12" s="32">
        <v>0.6069444444444444</v>
      </c>
      <c r="D12" t="s">
        <v>245</v>
      </c>
      <c r="I12">
        <v>1</v>
      </c>
    </row>
    <row r="13" spans="1:9" ht="12.75">
      <c r="A13" s="59">
        <v>7.02</v>
      </c>
      <c r="B13" s="61">
        <v>38013</v>
      </c>
      <c r="C13" s="32">
        <v>0.5888888888888889</v>
      </c>
      <c r="D13" t="s">
        <v>245</v>
      </c>
      <c r="I13">
        <v>1</v>
      </c>
    </row>
    <row r="14" spans="1:9" ht="12.75">
      <c r="A14" s="59">
        <v>7.02</v>
      </c>
      <c r="B14" s="61">
        <v>38013</v>
      </c>
      <c r="C14" s="32">
        <v>0.6694444444444444</v>
      </c>
      <c r="D14" t="s">
        <v>245</v>
      </c>
      <c r="I14">
        <v>1</v>
      </c>
    </row>
    <row r="15" spans="1:9" ht="12.75">
      <c r="A15" s="59">
        <v>7.02</v>
      </c>
      <c r="B15" s="61">
        <v>38016</v>
      </c>
      <c r="C15" s="32">
        <v>0.5916666666666667</v>
      </c>
      <c r="D15" t="s">
        <v>245</v>
      </c>
      <c r="I15">
        <v>1</v>
      </c>
    </row>
    <row r="16" spans="1:9" ht="12.75">
      <c r="A16" s="59">
        <v>7.02</v>
      </c>
      <c r="B16" s="61">
        <v>38017</v>
      </c>
      <c r="C16" s="32">
        <v>0.5916666666666667</v>
      </c>
      <c r="D16" t="s">
        <v>245</v>
      </c>
      <c r="I16">
        <v>1</v>
      </c>
    </row>
    <row r="17" spans="1:9" ht="12.75">
      <c r="A17" s="59">
        <v>7.026</v>
      </c>
      <c r="B17" s="61">
        <v>37986</v>
      </c>
      <c r="C17" s="32">
        <v>0.7930555555555556</v>
      </c>
      <c r="D17" t="s">
        <v>246</v>
      </c>
      <c r="I17">
        <v>1</v>
      </c>
    </row>
    <row r="18" spans="1:9" ht="12.75">
      <c r="A18" s="59">
        <v>7.026</v>
      </c>
      <c r="B18" s="61">
        <v>37988</v>
      </c>
      <c r="C18" s="32">
        <v>0.5847222222222223</v>
      </c>
      <c r="D18" t="s">
        <v>246</v>
      </c>
      <c r="I18">
        <v>1</v>
      </c>
    </row>
    <row r="19" spans="1:9" ht="12.75">
      <c r="A19" s="59">
        <v>7.026</v>
      </c>
      <c r="B19" s="61">
        <v>37991</v>
      </c>
      <c r="C19" s="32">
        <v>0.5430555555555555</v>
      </c>
      <c r="D19" t="s">
        <v>246</v>
      </c>
      <c r="I19">
        <v>1</v>
      </c>
    </row>
    <row r="20" spans="1:9" ht="12.75">
      <c r="A20" s="59">
        <v>7.026</v>
      </c>
      <c r="B20" s="61">
        <v>38011</v>
      </c>
      <c r="C20" s="32">
        <v>0.6055555555555555</v>
      </c>
      <c r="D20" t="s">
        <v>246</v>
      </c>
      <c r="I20">
        <v>1</v>
      </c>
    </row>
    <row r="21" spans="1:9" ht="12.75">
      <c r="A21" s="59">
        <v>7.026</v>
      </c>
      <c r="B21" s="61">
        <v>38012</v>
      </c>
      <c r="C21" s="32">
        <v>0.6680555555555556</v>
      </c>
      <c r="D21" t="s">
        <v>246</v>
      </c>
      <c r="I21">
        <v>1</v>
      </c>
    </row>
    <row r="22" spans="1:9" ht="12.75">
      <c r="A22" s="59">
        <v>7.026</v>
      </c>
      <c r="B22" s="61">
        <v>38013</v>
      </c>
      <c r="C22" s="32">
        <v>0.5875</v>
      </c>
      <c r="D22" t="s">
        <v>246</v>
      </c>
      <c r="I22">
        <v>1</v>
      </c>
    </row>
    <row r="23" spans="1:9" ht="12.75">
      <c r="A23" s="59">
        <v>7.027</v>
      </c>
      <c r="B23" s="61">
        <v>37996</v>
      </c>
      <c r="C23" s="32">
        <v>0.5986111111111111</v>
      </c>
      <c r="D23" t="s">
        <v>246</v>
      </c>
      <c r="I23">
        <v>1</v>
      </c>
    </row>
    <row r="24" spans="1:9" ht="12.75">
      <c r="A24" s="59">
        <v>7.027</v>
      </c>
      <c r="B24" s="61">
        <v>38002</v>
      </c>
      <c r="C24" s="32">
        <v>0.6333333333333333</v>
      </c>
      <c r="D24" t="s">
        <v>246</v>
      </c>
      <c r="I24">
        <v>1</v>
      </c>
    </row>
    <row r="25" spans="1:9" ht="12.75">
      <c r="A25" s="59">
        <v>7.027</v>
      </c>
      <c r="B25" s="61">
        <v>38005</v>
      </c>
      <c r="C25" s="32">
        <v>0.5916666666666667</v>
      </c>
      <c r="D25" t="s">
        <v>246</v>
      </c>
      <c r="I25">
        <v>1</v>
      </c>
    </row>
    <row r="26" spans="1:9" ht="12.75">
      <c r="A26" s="59">
        <v>7.027</v>
      </c>
      <c r="B26" s="61">
        <v>38013</v>
      </c>
      <c r="C26" s="32">
        <v>0.6680555555555556</v>
      </c>
      <c r="D26" t="s">
        <v>246</v>
      </c>
      <c r="I26">
        <v>1</v>
      </c>
    </row>
    <row r="27" spans="1:9" ht="12.75">
      <c r="A27" s="59">
        <v>7.027</v>
      </c>
      <c r="B27" s="61">
        <v>38015</v>
      </c>
      <c r="C27" s="32">
        <v>0.5888888888888889</v>
      </c>
      <c r="D27" t="s">
        <v>246</v>
      </c>
      <c r="I27">
        <v>1</v>
      </c>
    </row>
    <row r="28" spans="1:9" ht="12.75">
      <c r="A28" s="59">
        <v>7.028</v>
      </c>
      <c r="B28" s="61">
        <v>38008</v>
      </c>
      <c r="C28" s="32">
        <v>0.6069444444444444</v>
      </c>
      <c r="D28" t="s">
        <v>245</v>
      </c>
      <c r="I28">
        <v>1</v>
      </c>
    </row>
    <row r="29" spans="1:9" ht="12.75">
      <c r="A29" s="59">
        <v>7.028</v>
      </c>
      <c r="B29" s="61">
        <v>38010</v>
      </c>
      <c r="C29" s="32">
        <v>0.6875</v>
      </c>
      <c r="D29" t="s">
        <v>246</v>
      </c>
      <c r="I29">
        <v>1</v>
      </c>
    </row>
    <row r="30" spans="1:9" ht="12.75">
      <c r="A30" s="59">
        <v>7.034</v>
      </c>
      <c r="B30" s="61">
        <v>37992</v>
      </c>
      <c r="C30" s="32">
        <v>0.5847222222222223</v>
      </c>
      <c r="D30" t="s">
        <v>246</v>
      </c>
      <c r="I30">
        <v>1</v>
      </c>
    </row>
    <row r="31" spans="1:9" ht="12.75">
      <c r="A31" s="59">
        <v>7.035</v>
      </c>
      <c r="B31" s="61">
        <v>38003</v>
      </c>
      <c r="C31" s="32">
        <v>0.6819444444444445</v>
      </c>
      <c r="D31" t="s">
        <v>246</v>
      </c>
      <c r="I31">
        <v>1</v>
      </c>
    </row>
    <row r="32" spans="1:9" ht="12.75">
      <c r="A32" s="59">
        <v>7.039</v>
      </c>
      <c r="B32" s="61">
        <v>37986</v>
      </c>
      <c r="C32" s="32">
        <v>0.7916666666666666</v>
      </c>
      <c r="D32" t="s">
        <v>247</v>
      </c>
      <c r="G32" t="s">
        <v>248</v>
      </c>
      <c r="I32">
        <v>1</v>
      </c>
    </row>
    <row r="33" spans="1:9" ht="12.75">
      <c r="A33" s="59">
        <v>7.039</v>
      </c>
      <c r="B33" s="61">
        <v>37987</v>
      </c>
      <c r="C33" s="32">
        <v>0.08333333333333333</v>
      </c>
      <c r="D33" t="s">
        <v>247</v>
      </c>
      <c r="G33" t="s">
        <v>249</v>
      </c>
      <c r="I33">
        <v>1</v>
      </c>
    </row>
    <row r="34" spans="1:9" ht="12.75">
      <c r="A34" s="59">
        <v>7.039</v>
      </c>
      <c r="B34" s="61">
        <v>37988</v>
      </c>
      <c r="C34" s="32">
        <v>0.5833333333333334</v>
      </c>
      <c r="D34" t="s">
        <v>247</v>
      </c>
      <c r="G34" t="s">
        <v>250</v>
      </c>
      <c r="I34">
        <v>1</v>
      </c>
    </row>
    <row r="35" spans="1:9" ht="12.75">
      <c r="A35" s="59">
        <v>7.039</v>
      </c>
      <c r="B35" s="61">
        <v>37989</v>
      </c>
      <c r="C35" s="32">
        <v>0.5902777777777778</v>
      </c>
      <c r="D35" t="s">
        <v>247</v>
      </c>
      <c r="G35" t="s">
        <v>251</v>
      </c>
      <c r="I35">
        <v>1</v>
      </c>
    </row>
    <row r="36" spans="1:9" ht="12.75">
      <c r="A36" s="59">
        <v>7.039</v>
      </c>
      <c r="B36" s="61">
        <v>37989</v>
      </c>
      <c r="C36" s="32">
        <v>0.7472222222222222</v>
      </c>
      <c r="D36" t="s">
        <v>247</v>
      </c>
      <c r="G36" t="s">
        <v>252</v>
      </c>
      <c r="I36">
        <v>1</v>
      </c>
    </row>
    <row r="37" spans="1:9" ht="12.75">
      <c r="A37" s="59">
        <v>7.039</v>
      </c>
      <c r="B37" s="61">
        <v>37990</v>
      </c>
      <c r="C37" s="32">
        <v>0.6736111111111112</v>
      </c>
      <c r="D37" t="s">
        <v>247</v>
      </c>
      <c r="G37" t="s">
        <v>253</v>
      </c>
      <c r="I37">
        <v>1</v>
      </c>
    </row>
    <row r="38" spans="1:9" ht="12.75">
      <c r="A38" s="59">
        <v>7.039</v>
      </c>
      <c r="B38" s="61">
        <v>37990</v>
      </c>
      <c r="C38" s="32">
        <v>0.9791666666666666</v>
      </c>
      <c r="D38" t="s">
        <v>247</v>
      </c>
      <c r="G38" t="s">
        <v>253</v>
      </c>
      <c r="I38">
        <v>1</v>
      </c>
    </row>
    <row r="39" spans="1:9" ht="12.75">
      <c r="A39" s="59">
        <v>7.039</v>
      </c>
      <c r="B39" s="61">
        <v>37991</v>
      </c>
      <c r="C39" s="32">
        <v>0.5416666666666666</v>
      </c>
      <c r="D39" t="s">
        <v>247</v>
      </c>
      <c r="G39" t="s">
        <v>253</v>
      </c>
      <c r="I39">
        <v>1</v>
      </c>
    </row>
    <row r="40" spans="1:9" ht="12.75">
      <c r="A40" s="59">
        <v>7.039</v>
      </c>
      <c r="B40" s="61">
        <v>37992</v>
      </c>
      <c r="C40" s="32">
        <v>0.020833333333333332</v>
      </c>
      <c r="D40" t="s">
        <v>247</v>
      </c>
      <c r="G40" t="s">
        <v>254</v>
      </c>
      <c r="I40">
        <v>1</v>
      </c>
    </row>
    <row r="41" spans="1:9" ht="12.75">
      <c r="A41" s="59">
        <v>7.039</v>
      </c>
      <c r="B41" s="61">
        <v>37992</v>
      </c>
      <c r="C41" s="32">
        <v>0.5833333333333334</v>
      </c>
      <c r="D41" t="s">
        <v>247</v>
      </c>
      <c r="G41" t="s">
        <v>250</v>
      </c>
      <c r="I41">
        <v>1</v>
      </c>
    </row>
    <row r="42" spans="1:9" ht="12.75">
      <c r="A42" s="59">
        <v>7.039</v>
      </c>
      <c r="B42" s="61">
        <v>37993</v>
      </c>
      <c r="C42" s="32">
        <v>0.5069444444444444</v>
      </c>
      <c r="D42" t="s">
        <v>247</v>
      </c>
      <c r="G42" t="s">
        <v>249</v>
      </c>
      <c r="I42">
        <v>1</v>
      </c>
    </row>
    <row r="43" spans="1:9" ht="12.75">
      <c r="A43" s="59">
        <v>7.039</v>
      </c>
      <c r="B43" s="61">
        <v>37994</v>
      </c>
      <c r="C43" s="32">
        <v>0.25</v>
      </c>
      <c r="D43" t="s">
        <v>247</v>
      </c>
      <c r="G43" t="s">
        <v>250</v>
      </c>
      <c r="I43">
        <v>1</v>
      </c>
    </row>
    <row r="44" spans="1:9" ht="12.75">
      <c r="A44" s="59">
        <v>7.039</v>
      </c>
      <c r="B44" s="61">
        <v>37994</v>
      </c>
      <c r="C44" s="32">
        <v>0.5208333333333334</v>
      </c>
      <c r="D44" t="s">
        <v>247</v>
      </c>
      <c r="G44" t="s">
        <v>250</v>
      </c>
      <c r="I44">
        <v>1</v>
      </c>
    </row>
    <row r="45" spans="1:9" ht="12.75">
      <c r="A45" s="59">
        <v>7.039</v>
      </c>
      <c r="B45" s="61">
        <v>37996</v>
      </c>
      <c r="C45" s="32">
        <v>0.14583333333333334</v>
      </c>
      <c r="D45" t="s">
        <v>247</v>
      </c>
      <c r="G45" t="s">
        <v>249</v>
      </c>
      <c r="I45">
        <v>1</v>
      </c>
    </row>
    <row r="46" spans="1:9" ht="12.75">
      <c r="A46" s="59">
        <v>7.039</v>
      </c>
      <c r="B46" s="61">
        <v>37996</v>
      </c>
      <c r="C46" s="32">
        <v>0.5972222222222222</v>
      </c>
      <c r="D46" t="s">
        <v>247</v>
      </c>
      <c r="G46" t="s">
        <v>250</v>
      </c>
      <c r="I46">
        <v>1</v>
      </c>
    </row>
    <row r="47" spans="1:9" ht="12.75">
      <c r="A47" s="59">
        <v>7.039</v>
      </c>
      <c r="B47" s="61">
        <v>37997</v>
      </c>
      <c r="C47" s="32">
        <v>0.548611111111111</v>
      </c>
      <c r="D47" t="s">
        <v>247</v>
      </c>
      <c r="G47" t="s">
        <v>250</v>
      </c>
      <c r="I47">
        <v>1</v>
      </c>
    </row>
    <row r="48" spans="1:9" ht="12.75">
      <c r="A48" s="59">
        <v>7.039</v>
      </c>
      <c r="B48" s="61">
        <v>37998</v>
      </c>
      <c r="C48" s="32">
        <v>0.548611111111111</v>
      </c>
      <c r="D48" t="s">
        <v>247</v>
      </c>
      <c r="G48" t="s">
        <v>250</v>
      </c>
      <c r="I48">
        <v>1</v>
      </c>
    </row>
    <row r="49" spans="1:9" ht="12.75">
      <c r="A49" s="59">
        <v>7.039</v>
      </c>
      <c r="B49" s="61">
        <v>37999</v>
      </c>
      <c r="C49" s="32">
        <v>0.4381944444444445</v>
      </c>
      <c r="D49" t="s">
        <v>247</v>
      </c>
      <c r="G49" t="s">
        <v>255</v>
      </c>
      <c r="I49">
        <v>1</v>
      </c>
    </row>
    <row r="50" spans="1:9" ht="12.75">
      <c r="A50" s="59">
        <v>7.039</v>
      </c>
      <c r="B50" s="61">
        <v>37999</v>
      </c>
      <c r="C50" s="32">
        <v>0.5833333333333334</v>
      </c>
      <c r="D50" t="s">
        <v>247</v>
      </c>
      <c r="G50" t="s">
        <v>250</v>
      </c>
      <c r="I50">
        <v>1</v>
      </c>
    </row>
    <row r="51" spans="1:9" ht="12.75">
      <c r="A51" s="59">
        <v>7.039</v>
      </c>
      <c r="B51" s="61">
        <v>38000</v>
      </c>
      <c r="C51" s="32">
        <v>0.6736111111111112</v>
      </c>
      <c r="D51" t="s">
        <v>247</v>
      </c>
      <c r="G51" t="s">
        <v>256</v>
      </c>
      <c r="I51">
        <v>1</v>
      </c>
    </row>
    <row r="52" spans="1:9" ht="12.75">
      <c r="A52" s="59">
        <v>7.039</v>
      </c>
      <c r="B52" s="61">
        <v>38001</v>
      </c>
      <c r="C52" s="32">
        <v>0.548611111111111</v>
      </c>
      <c r="D52" t="s">
        <v>247</v>
      </c>
      <c r="G52" t="s">
        <v>250</v>
      </c>
      <c r="I52">
        <v>1</v>
      </c>
    </row>
    <row r="53" spans="1:9" ht="12.75">
      <c r="A53" s="59">
        <v>7.039</v>
      </c>
      <c r="B53" s="61">
        <v>38002</v>
      </c>
      <c r="C53" s="32">
        <v>0.6319444444444444</v>
      </c>
      <c r="D53" t="s">
        <v>247</v>
      </c>
      <c r="G53" t="s">
        <v>257</v>
      </c>
      <c r="I53">
        <v>1</v>
      </c>
    </row>
    <row r="54" spans="1:9" ht="12.75">
      <c r="A54" s="59">
        <v>7.039</v>
      </c>
      <c r="B54" s="61">
        <v>38003</v>
      </c>
      <c r="C54" s="32">
        <v>0.6805555555555555</v>
      </c>
      <c r="D54" t="s">
        <v>247</v>
      </c>
      <c r="G54" t="s">
        <v>252</v>
      </c>
      <c r="I54">
        <v>1</v>
      </c>
    </row>
    <row r="55" spans="1:9" ht="12.75">
      <c r="A55" s="59">
        <v>7.039</v>
      </c>
      <c r="B55" s="61">
        <v>38004</v>
      </c>
      <c r="C55" s="32">
        <v>0.6666666666666666</v>
      </c>
      <c r="D55" t="s">
        <v>247</v>
      </c>
      <c r="G55" t="s">
        <v>258</v>
      </c>
      <c r="I55">
        <v>1</v>
      </c>
    </row>
    <row r="56" spans="1:9" ht="12.75">
      <c r="A56" s="59">
        <v>7.039</v>
      </c>
      <c r="B56" s="61">
        <v>38005</v>
      </c>
      <c r="C56" s="32">
        <v>0.45416666666666666</v>
      </c>
      <c r="D56" t="s">
        <v>247</v>
      </c>
      <c r="G56" t="s">
        <v>259</v>
      </c>
      <c r="I56">
        <v>1</v>
      </c>
    </row>
    <row r="57" spans="1:9" ht="12.75">
      <c r="A57" s="59">
        <v>7.039</v>
      </c>
      <c r="B57" s="61">
        <v>38005</v>
      </c>
      <c r="C57" s="32">
        <v>0.5902777777777778</v>
      </c>
      <c r="D57" t="s">
        <v>247</v>
      </c>
      <c r="G57" t="s">
        <v>252</v>
      </c>
      <c r="I57">
        <v>1</v>
      </c>
    </row>
    <row r="58" spans="1:9" ht="12.75">
      <c r="A58" s="59">
        <v>7.039</v>
      </c>
      <c r="B58" s="61">
        <v>38006</v>
      </c>
      <c r="C58" s="32">
        <v>0.5902777777777778</v>
      </c>
      <c r="D58" t="s">
        <v>247</v>
      </c>
      <c r="G58" t="s">
        <v>250</v>
      </c>
      <c r="I58">
        <v>1</v>
      </c>
    </row>
    <row r="59" spans="1:9" ht="12.75">
      <c r="A59" s="59">
        <v>7.039</v>
      </c>
      <c r="B59" s="61">
        <v>38007</v>
      </c>
      <c r="C59" s="32">
        <v>0.4375</v>
      </c>
      <c r="D59" t="s">
        <v>247</v>
      </c>
      <c r="G59" t="s">
        <v>253</v>
      </c>
      <c r="I59">
        <v>1</v>
      </c>
    </row>
    <row r="60" spans="1:9" ht="12.75">
      <c r="A60" s="59">
        <v>7.039</v>
      </c>
      <c r="B60" s="61">
        <v>38007</v>
      </c>
      <c r="C60" s="32">
        <v>0.686111111111111</v>
      </c>
      <c r="D60" t="s">
        <v>247</v>
      </c>
      <c r="G60" t="s">
        <v>252</v>
      </c>
      <c r="I60">
        <v>1</v>
      </c>
    </row>
    <row r="61" spans="1:9" ht="12.75">
      <c r="A61" s="59">
        <v>7.039</v>
      </c>
      <c r="B61" s="61">
        <v>38008</v>
      </c>
      <c r="C61" s="32">
        <v>0.3125</v>
      </c>
      <c r="D61" t="s">
        <v>247</v>
      </c>
      <c r="G61" t="s">
        <v>253</v>
      </c>
      <c r="I61">
        <v>1</v>
      </c>
    </row>
    <row r="62" spans="1:9" ht="12.75">
      <c r="A62" s="59">
        <v>7.039</v>
      </c>
      <c r="B62" s="61">
        <v>38009</v>
      </c>
      <c r="C62" s="32">
        <v>0.6736111111111112</v>
      </c>
      <c r="D62" t="s">
        <v>247</v>
      </c>
      <c r="G62" t="s">
        <v>260</v>
      </c>
      <c r="I62">
        <v>1</v>
      </c>
    </row>
    <row r="63" spans="1:9" ht="12.75">
      <c r="A63" s="59">
        <v>7.039</v>
      </c>
      <c r="B63" s="61">
        <v>38010</v>
      </c>
      <c r="C63" s="32">
        <v>0.686111111111111</v>
      </c>
      <c r="D63" t="s">
        <v>247</v>
      </c>
      <c r="G63" t="s">
        <v>261</v>
      </c>
      <c r="I63">
        <v>1</v>
      </c>
    </row>
    <row r="64" spans="1:9" ht="12.75">
      <c r="A64" s="59">
        <v>7.039</v>
      </c>
      <c r="B64" s="61">
        <v>38011</v>
      </c>
      <c r="C64" s="32">
        <v>0.5270833333333333</v>
      </c>
      <c r="D64" t="s">
        <v>247</v>
      </c>
      <c r="G64" t="s">
        <v>262</v>
      </c>
      <c r="I64">
        <v>1</v>
      </c>
    </row>
    <row r="65" spans="1:9" ht="12.75">
      <c r="A65" s="59">
        <v>7.039</v>
      </c>
      <c r="B65" s="61">
        <v>38011</v>
      </c>
      <c r="C65" s="32">
        <v>0.6041666666666666</v>
      </c>
      <c r="D65" t="s">
        <v>247</v>
      </c>
      <c r="G65" t="s">
        <v>261</v>
      </c>
      <c r="I65">
        <v>1</v>
      </c>
    </row>
    <row r="66" spans="1:9" ht="12.75">
      <c r="A66" s="59">
        <v>7.039</v>
      </c>
      <c r="B66" s="61">
        <v>38012</v>
      </c>
      <c r="C66" s="32">
        <v>0.6666666666666666</v>
      </c>
      <c r="D66" t="s">
        <v>247</v>
      </c>
      <c r="G66" t="s">
        <v>261</v>
      </c>
      <c r="I66">
        <v>1</v>
      </c>
    </row>
    <row r="67" spans="1:9" ht="12.75">
      <c r="A67" s="59">
        <v>7.039</v>
      </c>
      <c r="B67" s="61">
        <v>38013</v>
      </c>
      <c r="C67" s="32">
        <v>0.3125</v>
      </c>
      <c r="D67" t="s">
        <v>247</v>
      </c>
      <c r="G67" t="s">
        <v>261</v>
      </c>
      <c r="I67">
        <v>1</v>
      </c>
    </row>
    <row r="68" spans="1:9" ht="12.75">
      <c r="A68" s="59">
        <v>7.039</v>
      </c>
      <c r="B68" s="61">
        <v>38013</v>
      </c>
      <c r="C68" s="32">
        <v>0.5861111111111111</v>
      </c>
      <c r="D68" t="s">
        <v>247</v>
      </c>
      <c r="G68" t="s">
        <v>261</v>
      </c>
      <c r="I68">
        <v>1</v>
      </c>
    </row>
    <row r="69" spans="1:9" ht="12.75">
      <c r="A69" s="59">
        <v>7.039</v>
      </c>
      <c r="B69" s="61">
        <v>38013</v>
      </c>
      <c r="C69" s="32">
        <v>0.6666666666666666</v>
      </c>
      <c r="D69" t="s">
        <v>247</v>
      </c>
      <c r="G69" t="s">
        <v>258</v>
      </c>
      <c r="I69">
        <v>1</v>
      </c>
    </row>
    <row r="70" spans="1:9" ht="12.75">
      <c r="A70" s="59">
        <v>7.039</v>
      </c>
      <c r="B70" s="61">
        <v>38015</v>
      </c>
      <c r="C70" s="32">
        <v>0.5875</v>
      </c>
      <c r="D70" t="s">
        <v>247</v>
      </c>
      <c r="G70" t="s">
        <v>256</v>
      </c>
      <c r="I70">
        <v>1</v>
      </c>
    </row>
    <row r="71" spans="1:9" ht="12.75">
      <c r="A71" s="59">
        <v>7.039</v>
      </c>
      <c r="B71" s="61">
        <v>38016</v>
      </c>
      <c r="C71" s="32">
        <v>0.5090277777777777</v>
      </c>
      <c r="D71" t="s">
        <v>247</v>
      </c>
      <c r="G71" t="s">
        <v>263</v>
      </c>
      <c r="I71">
        <v>1</v>
      </c>
    </row>
    <row r="72" spans="1:9" ht="12.75">
      <c r="A72" s="59">
        <v>7.039</v>
      </c>
      <c r="B72" s="61">
        <v>38016</v>
      </c>
      <c r="C72" s="32">
        <v>0.5131944444444444</v>
      </c>
      <c r="D72" t="s">
        <v>247</v>
      </c>
      <c r="G72" t="s">
        <v>262</v>
      </c>
      <c r="I72">
        <v>1</v>
      </c>
    </row>
    <row r="73" spans="1:9" ht="12.75">
      <c r="A73" s="59">
        <v>7.039</v>
      </c>
      <c r="B73" s="61">
        <v>38016</v>
      </c>
      <c r="C73" s="32">
        <v>0.5902777777777778</v>
      </c>
      <c r="D73" t="s">
        <v>247</v>
      </c>
      <c r="G73" t="s">
        <v>253</v>
      </c>
      <c r="I73">
        <v>1</v>
      </c>
    </row>
    <row r="74" spans="1:9" ht="12.75">
      <c r="A74" s="59">
        <v>7.039</v>
      </c>
      <c r="B74" s="61">
        <v>38017</v>
      </c>
      <c r="C74" s="32">
        <v>0.16666666666666666</v>
      </c>
      <c r="D74" t="s">
        <v>247</v>
      </c>
      <c r="G74" t="s">
        <v>250</v>
      </c>
      <c r="I74">
        <v>1</v>
      </c>
    </row>
    <row r="75" spans="1:9" ht="12.75">
      <c r="A75" s="59">
        <v>7.039</v>
      </c>
      <c r="B75" s="61">
        <v>38017</v>
      </c>
      <c r="C75" s="32">
        <v>0.4</v>
      </c>
      <c r="D75" t="s">
        <v>247</v>
      </c>
      <c r="G75" t="s">
        <v>250</v>
      </c>
      <c r="I75">
        <v>1</v>
      </c>
    </row>
    <row r="76" spans="1:9" ht="12.75">
      <c r="A76" s="59">
        <v>7.039</v>
      </c>
      <c r="B76" s="61">
        <v>38017</v>
      </c>
      <c r="C76" s="32">
        <v>0.5902777777777778</v>
      </c>
      <c r="D76" t="s">
        <v>247</v>
      </c>
      <c r="G76" t="s">
        <v>260</v>
      </c>
      <c r="I76">
        <v>1</v>
      </c>
    </row>
    <row r="77" spans="1:9" ht="12.75">
      <c r="A77" s="59">
        <v>7.042</v>
      </c>
      <c r="B77" s="61">
        <v>37993</v>
      </c>
      <c r="C77" s="32">
        <v>0.5083333333333333</v>
      </c>
      <c r="D77" t="s">
        <v>246</v>
      </c>
      <c r="I77">
        <v>1</v>
      </c>
    </row>
    <row r="78" spans="1:9" ht="12.75">
      <c r="A78" s="59">
        <v>7.044</v>
      </c>
      <c r="B78" s="61">
        <v>38005</v>
      </c>
      <c r="C78" s="32">
        <v>0.4548611111111111</v>
      </c>
      <c r="D78" t="s">
        <v>245</v>
      </c>
      <c r="I78">
        <v>1</v>
      </c>
    </row>
    <row r="79" spans="1:9" ht="12.75">
      <c r="A79" s="59">
        <v>7.044</v>
      </c>
      <c r="B79" s="61">
        <v>38016</v>
      </c>
      <c r="C79" s="32">
        <v>0.5097222222222222</v>
      </c>
      <c r="D79" t="s">
        <v>245</v>
      </c>
      <c r="I79">
        <v>1</v>
      </c>
    </row>
    <row r="80" spans="1:9" ht="12.75">
      <c r="A80" s="59">
        <v>7.045</v>
      </c>
      <c r="B80" s="61">
        <v>37986</v>
      </c>
      <c r="C80" s="32">
        <v>0.7944444444444444</v>
      </c>
      <c r="D80" t="s">
        <v>245</v>
      </c>
      <c r="I80">
        <v>1</v>
      </c>
    </row>
    <row r="81" spans="1:9" ht="12.75">
      <c r="A81" s="59">
        <v>7.045</v>
      </c>
      <c r="B81" s="61">
        <v>37988</v>
      </c>
      <c r="C81" s="32">
        <v>0.5875</v>
      </c>
      <c r="D81" t="s">
        <v>245</v>
      </c>
      <c r="I81">
        <v>1</v>
      </c>
    </row>
    <row r="82" spans="1:9" ht="12.75">
      <c r="A82" s="59">
        <v>7.045</v>
      </c>
      <c r="B82" s="61">
        <v>37989</v>
      </c>
      <c r="C82" s="32">
        <v>0.5916666666666667</v>
      </c>
      <c r="D82" t="s">
        <v>245</v>
      </c>
      <c r="I82">
        <v>1</v>
      </c>
    </row>
    <row r="83" spans="1:9" ht="12.75">
      <c r="A83" s="59">
        <v>7.045</v>
      </c>
      <c r="B83" s="61">
        <v>37990</v>
      </c>
      <c r="C83" s="32">
        <v>0.6763888888888889</v>
      </c>
      <c r="D83" t="s">
        <v>245</v>
      </c>
      <c r="I83">
        <v>1</v>
      </c>
    </row>
    <row r="84" spans="1:9" ht="12.75">
      <c r="A84" s="59">
        <v>7.045</v>
      </c>
      <c r="B84" s="61">
        <v>37990</v>
      </c>
      <c r="C84" s="32">
        <v>0.748611111111111</v>
      </c>
      <c r="D84" t="s">
        <v>245</v>
      </c>
      <c r="I84">
        <v>1</v>
      </c>
    </row>
    <row r="85" spans="1:9" ht="12.75">
      <c r="A85" s="59">
        <v>7.045</v>
      </c>
      <c r="B85" s="61">
        <v>37991</v>
      </c>
      <c r="C85" s="32">
        <v>0.5458333333333333</v>
      </c>
      <c r="D85" t="s">
        <v>245</v>
      </c>
      <c r="I85">
        <v>1</v>
      </c>
    </row>
    <row r="86" spans="1:9" ht="12.75">
      <c r="A86" s="59">
        <v>7.045</v>
      </c>
      <c r="B86" s="61">
        <v>37992</v>
      </c>
      <c r="C86" s="32">
        <v>0.5875</v>
      </c>
      <c r="D86" t="s">
        <v>245</v>
      </c>
      <c r="I86">
        <v>1</v>
      </c>
    </row>
    <row r="87" spans="1:9" ht="12.75">
      <c r="A87" s="59">
        <v>7.045</v>
      </c>
      <c r="B87" s="61">
        <v>37994</v>
      </c>
      <c r="C87" s="32">
        <v>0.5222222222222223</v>
      </c>
      <c r="D87" t="s">
        <v>245</v>
      </c>
      <c r="I87">
        <v>1</v>
      </c>
    </row>
    <row r="88" spans="1:9" ht="12.75">
      <c r="A88" s="59">
        <v>7.045</v>
      </c>
      <c r="B88" s="61">
        <v>37996</v>
      </c>
      <c r="C88" s="32">
        <v>0.6</v>
      </c>
      <c r="D88" t="s">
        <v>247</v>
      </c>
      <c r="G88" t="s">
        <v>264</v>
      </c>
      <c r="I88">
        <v>1</v>
      </c>
    </row>
    <row r="89" spans="1:9" ht="12.75">
      <c r="A89" s="59">
        <v>7.045</v>
      </c>
      <c r="B89" s="61">
        <v>37996</v>
      </c>
      <c r="C89" s="32">
        <v>0.6</v>
      </c>
      <c r="D89" t="s">
        <v>245</v>
      </c>
      <c r="I89">
        <v>0</v>
      </c>
    </row>
    <row r="90" spans="1:9" ht="12.75">
      <c r="A90" s="59">
        <v>7.045</v>
      </c>
      <c r="B90" s="61">
        <v>37997</v>
      </c>
      <c r="C90" s="32">
        <v>0.55</v>
      </c>
      <c r="D90" t="s">
        <v>245</v>
      </c>
      <c r="I90">
        <v>1</v>
      </c>
    </row>
    <row r="91" spans="1:9" ht="12.75">
      <c r="A91" s="59">
        <v>7.045</v>
      </c>
      <c r="B91" s="61">
        <v>37998</v>
      </c>
      <c r="C91" s="32">
        <v>0.55</v>
      </c>
      <c r="D91" t="s">
        <v>245</v>
      </c>
      <c r="I91">
        <v>1</v>
      </c>
    </row>
    <row r="92" spans="1:9" ht="12.75">
      <c r="A92" s="59">
        <v>7.045</v>
      </c>
      <c r="B92" s="61">
        <v>38001</v>
      </c>
      <c r="C92" s="32">
        <v>0.5513888888888888</v>
      </c>
      <c r="D92" t="s">
        <v>245</v>
      </c>
      <c r="I92">
        <v>1</v>
      </c>
    </row>
    <row r="93" spans="1:9" ht="12.75">
      <c r="A93" s="59">
        <v>7.045</v>
      </c>
      <c r="B93" s="61">
        <v>38002</v>
      </c>
      <c r="C93" s="32">
        <v>0.6347222222222222</v>
      </c>
      <c r="D93" t="s">
        <v>245</v>
      </c>
      <c r="I93">
        <v>1</v>
      </c>
    </row>
    <row r="94" spans="1:9" ht="12.75">
      <c r="A94" s="59">
        <v>7.045</v>
      </c>
      <c r="B94" s="61">
        <v>38003</v>
      </c>
      <c r="C94" s="32">
        <v>0.6833333333333332</v>
      </c>
      <c r="D94" t="s">
        <v>245</v>
      </c>
      <c r="I94">
        <v>1</v>
      </c>
    </row>
    <row r="95" spans="1:9" ht="12.75">
      <c r="A95" s="59">
        <v>7.045</v>
      </c>
      <c r="B95" s="61">
        <v>38004</v>
      </c>
      <c r="C95" s="32">
        <v>0.6694444444444444</v>
      </c>
      <c r="D95" t="s">
        <v>245</v>
      </c>
      <c r="I95">
        <v>1</v>
      </c>
    </row>
    <row r="96" spans="1:9" ht="12.75">
      <c r="A96" s="59">
        <v>7.045</v>
      </c>
      <c r="B96" s="61">
        <v>38005</v>
      </c>
      <c r="C96" s="32">
        <v>0.5944444444444444</v>
      </c>
      <c r="D96" t="s">
        <v>245</v>
      </c>
      <c r="I96">
        <v>1</v>
      </c>
    </row>
    <row r="97" spans="1:9" ht="12.75">
      <c r="A97" s="59">
        <v>7.045</v>
      </c>
      <c r="B97" s="61">
        <v>38006</v>
      </c>
      <c r="C97" s="32">
        <v>0.5930555555555556</v>
      </c>
      <c r="D97" t="s">
        <v>245</v>
      </c>
      <c r="I97">
        <v>1</v>
      </c>
    </row>
    <row r="98" spans="1:9" ht="12.75">
      <c r="A98" s="59">
        <v>7.045</v>
      </c>
      <c r="B98" s="61">
        <v>38007</v>
      </c>
      <c r="C98" s="32">
        <v>0.6875</v>
      </c>
      <c r="D98" t="s">
        <v>245</v>
      </c>
      <c r="I98">
        <v>1</v>
      </c>
    </row>
    <row r="99" spans="1:9" ht="12.75">
      <c r="A99" s="59">
        <v>7.045</v>
      </c>
      <c r="B99" s="61">
        <v>38008</v>
      </c>
      <c r="C99" s="32">
        <v>0.6083333333333333</v>
      </c>
      <c r="D99" t="s">
        <v>245</v>
      </c>
      <c r="I99">
        <v>1</v>
      </c>
    </row>
    <row r="100" spans="1:9" ht="12.75">
      <c r="A100" s="59">
        <v>7.045</v>
      </c>
      <c r="B100" s="61">
        <v>38009</v>
      </c>
      <c r="C100" s="32">
        <v>0.675</v>
      </c>
      <c r="D100" t="s">
        <v>245</v>
      </c>
      <c r="I100">
        <v>1</v>
      </c>
    </row>
    <row r="101" spans="1:9" ht="12.75">
      <c r="A101" s="59">
        <v>7.045</v>
      </c>
      <c r="B101" s="61">
        <v>38010</v>
      </c>
      <c r="C101" s="32">
        <v>0.688888888888889</v>
      </c>
      <c r="D101" t="s">
        <v>245</v>
      </c>
      <c r="I101">
        <v>1</v>
      </c>
    </row>
    <row r="102" spans="1:9" ht="12.75">
      <c r="A102" s="59">
        <v>7.045</v>
      </c>
      <c r="B102" s="61">
        <v>38011</v>
      </c>
      <c r="C102" s="32">
        <v>0.6083333333333333</v>
      </c>
      <c r="D102" t="s">
        <v>245</v>
      </c>
      <c r="I102">
        <v>1</v>
      </c>
    </row>
    <row r="103" spans="1:9" ht="12.75">
      <c r="A103" s="59">
        <v>7.045</v>
      </c>
      <c r="B103" s="61">
        <v>38012</v>
      </c>
      <c r="C103" s="32">
        <v>0.6708333333333334</v>
      </c>
      <c r="D103" t="s">
        <v>245</v>
      </c>
      <c r="I103">
        <v>1</v>
      </c>
    </row>
    <row r="104" spans="1:9" ht="12.75">
      <c r="A104" s="59">
        <v>7.045</v>
      </c>
      <c r="B104" s="61">
        <v>38013</v>
      </c>
      <c r="C104" s="32">
        <v>0.5902777777777778</v>
      </c>
      <c r="D104" t="s">
        <v>245</v>
      </c>
      <c r="I104">
        <v>1</v>
      </c>
    </row>
    <row r="105" spans="1:9" ht="12.75">
      <c r="A105" s="59">
        <v>7.045</v>
      </c>
      <c r="B105" s="61">
        <v>38013</v>
      </c>
      <c r="C105" s="32">
        <v>0.6708333333333334</v>
      </c>
      <c r="D105" t="s">
        <v>246</v>
      </c>
      <c r="I105">
        <v>1</v>
      </c>
    </row>
    <row r="106" spans="1:9" ht="12.75">
      <c r="A106" s="59">
        <v>7.045</v>
      </c>
      <c r="B106" s="61">
        <v>38015</v>
      </c>
      <c r="C106" s="32">
        <v>0.5902777777777778</v>
      </c>
      <c r="D106" t="s">
        <v>245</v>
      </c>
      <c r="I106">
        <v>1</v>
      </c>
    </row>
    <row r="107" spans="1:9" ht="12.75">
      <c r="A107" s="59">
        <v>7.045</v>
      </c>
      <c r="B107" s="61">
        <v>38016</v>
      </c>
      <c r="C107" s="32">
        <v>0.5930555555555556</v>
      </c>
      <c r="D107" t="s">
        <v>245</v>
      </c>
      <c r="I107">
        <v>1</v>
      </c>
    </row>
    <row r="108" spans="1:9" ht="12.75">
      <c r="A108" s="59">
        <v>7.045</v>
      </c>
      <c r="B108" s="61">
        <v>38017</v>
      </c>
      <c r="C108" s="32">
        <v>0.16805555555555554</v>
      </c>
      <c r="D108" t="s">
        <v>245</v>
      </c>
      <c r="I108">
        <v>1</v>
      </c>
    </row>
    <row r="109" spans="1:9" ht="12.75">
      <c r="A109" s="59">
        <v>7.045</v>
      </c>
      <c r="B109" s="61">
        <v>38017</v>
      </c>
      <c r="C109" s="32">
        <v>0.5930555555555556</v>
      </c>
      <c r="D109" t="s">
        <v>245</v>
      </c>
      <c r="I109">
        <v>1</v>
      </c>
    </row>
    <row r="110" spans="1:9" ht="12.75">
      <c r="A110" s="59">
        <v>7.048</v>
      </c>
      <c r="B110" s="61">
        <v>38000</v>
      </c>
      <c r="C110" s="32">
        <v>0.675</v>
      </c>
      <c r="D110" t="s">
        <v>245</v>
      </c>
      <c r="I110">
        <v>1</v>
      </c>
    </row>
    <row r="111" spans="1:9" ht="12.75">
      <c r="A111" s="59">
        <v>7.056</v>
      </c>
      <c r="B111" s="61">
        <v>37991</v>
      </c>
      <c r="C111" s="32">
        <v>0.5472222222222222</v>
      </c>
      <c r="D111" t="s">
        <v>246</v>
      </c>
      <c r="I111">
        <v>1</v>
      </c>
    </row>
    <row r="112" spans="1:9" ht="12.75">
      <c r="A112" s="59">
        <v>7.057</v>
      </c>
      <c r="B112" s="61">
        <v>37989</v>
      </c>
      <c r="C112" s="32">
        <v>0.5930555555555556</v>
      </c>
      <c r="D112" t="s">
        <v>246</v>
      </c>
      <c r="I112">
        <v>1</v>
      </c>
    </row>
    <row r="113" spans="1:9" ht="12.75">
      <c r="A113" s="59">
        <v>7.057</v>
      </c>
      <c r="B113" s="61">
        <v>37996</v>
      </c>
      <c r="C113" s="32">
        <v>0.6013888888888889</v>
      </c>
      <c r="D113" t="s">
        <v>246</v>
      </c>
      <c r="I113">
        <v>1</v>
      </c>
    </row>
    <row r="114" spans="1:9" ht="12.75">
      <c r="A114" s="59">
        <v>7.057</v>
      </c>
      <c r="B114" s="61">
        <v>38005</v>
      </c>
      <c r="C114" s="32">
        <v>0.5958333333333333</v>
      </c>
      <c r="D114" t="s">
        <v>246</v>
      </c>
      <c r="I114">
        <v>1</v>
      </c>
    </row>
    <row r="115" spans="1:9" ht="12.75">
      <c r="A115" s="59">
        <v>7.057</v>
      </c>
      <c r="B115" s="61">
        <v>38008</v>
      </c>
      <c r="C115" s="32">
        <v>0.6097222222222222</v>
      </c>
      <c r="D115" t="s">
        <v>246</v>
      </c>
      <c r="I115">
        <v>1</v>
      </c>
    </row>
    <row r="116" spans="1:9" ht="12.75">
      <c r="A116" s="59">
        <v>7.057</v>
      </c>
      <c r="B116" s="61">
        <v>38010</v>
      </c>
      <c r="C116" s="32">
        <v>0.6902777777777778</v>
      </c>
      <c r="D116" t="s">
        <v>246</v>
      </c>
      <c r="I116">
        <v>1</v>
      </c>
    </row>
    <row r="117" spans="1:9" ht="12.75">
      <c r="A117" s="59">
        <v>7.057</v>
      </c>
      <c r="B117" s="61">
        <v>38012</v>
      </c>
      <c r="C117" s="32">
        <v>0.6722222222222222</v>
      </c>
      <c r="D117" t="s">
        <v>246</v>
      </c>
      <c r="I117">
        <v>1</v>
      </c>
    </row>
    <row r="118" spans="1:9" ht="12.75">
      <c r="A118" s="59">
        <v>7.057</v>
      </c>
      <c r="B118" s="61">
        <v>38013</v>
      </c>
      <c r="C118" s="32">
        <v>0.6722222222222222</v>
      </c>
      <c r="D118" t="s">
        <v>246</v>
      </c>
      <c r="I118">
        <v>1</v>
      </c>
    </row>
    <row r="119" spans="1:9" ht="12.75">
      <c r="A119" s="59">
        <v>7.058</v>
      </c>
      <c r="B119" s="61">
        <v>37986</v>
      </c>
      <c r="C119" s="32">
        <v>0.7958333333333334</v>
      </c>
      <c r="D119" t="s">
        <v>246</v>
      </c>
      <c r="I119">
        <v>1</v>
      </c>
    </row>
    <row r="120" spans="1:9" ht="12.75">
      <c r="A120" s="59">
        <v>7.058</v>
      </c>
      <c r="B120" s="61">
        <v>37988</v>
      </c>
      <c r="C120" s="32">
        <v>0.5888888888888889</v>
      </c>
      <c r="D120" t="s">
        <v>246</v>
      </c>
      <c r="I120">
        <v>1</v>
      </c>
    </row>
    <row r="121" spans="1:9" ht="12.75">
      <c r="A121" s="59">
        <v>7.066</v>
      </c>
      <c r="B121" s="61">
        <v>38011</v>
      </c>
      <c r="C121" s="32">
        <v>0.5284722222222222</v>
      </c>
      <c r="D121" t="s">
        <v>246</v>
      </c>
      <c r="I121">
        <v>1</v>
      </c>
    </row>
    <row r="122" spans="1:9" ht="12.75">
      <c r="A122" s="59">
        <v>7.066</v>
      </c>
      <c r="B122" s="61">
        <v>38016</v>
      </c>
      <c r="C122" s="32">
        <v>0.5104166666666666</v>
      </c>
      <c r="D122" t="s">
        <v>246</v>
      </c>
      <c r="I122">
        <v>1</v>
      </c>
    </row>
    <row r="123" spans="1:9" ht="12.75">
      <c r="A123" s="59">
        <v>7.067</v>
      </c>
      <c r="B123" s="61">
        <v>37999</v>
      </c>
      <c r="C123" s="32">
        <v>0.44027777777777777</v>
      </c>
      <c r="D123" t="s">
        <v>265</v>
      </c>
      <c r="I123">
        <v>1</v>
      </c>
    </row>
    <row r="124" spans="1:9" ht="12.75">
      <c r="A124" s="59">
        <v>7.067</v>
      </c>
      <c r="B124" s="61">
        <v>38005</v>
      </c>
      <c r="C124" s="32">
        <v>0.45694444444444443</v>
      </c>
      <c r="D124" t="s">
        <v>265</v>
      </c>
      <c r="I124">
        <v>1</v>
      </c>
    </row>
    <row r="125" spans="1:9" ht="12.75">
      <c r="A125" s="59">
        <v>7.067</v>
      </c>
      <c r="B125" s="61">
        <v>38017</v>
      </c>
      <c r="C125" s="32">
        <v>0.16944444444444443</v>
      </c>
      <c r="D125" t="s">
        <v>246</v>
      </c>
      <c r="I125">
        <v>1</v>
      </c>
    </row>
    <row r="126" spans="1:9" ht="12.75">
      <c r="A126" s="59">
        <v>7.068</v>
      </c>
      <c r="B126" s="61">
        <v>37999</v>
      </c>
      <c r="C126" s="32">
        <v>0.44166666666666665</v>
      </c>
      <c r="D126" t="s">
        <v>247</v>
      </c>
      <c r="G126" t="s">
        <v>266</v>
      </c>
      <c r="I126">
        <v>1</v>
      </c>
    </row>
    <row r="127" spans="1:9" ht="12.75">
      <c r="A127" s="59">
        <v>7.07</v>
      </c>
      <c r="B127" s="61">
        <v>38012</v>
      </c>
      <c r="C127" s="32">
        <v>0.6736111111111112</v>
      </c>
      <c r="D127" t="s">
        <v>244</v>
      </c>
      <c r="I127">
        <v>1</v>
      </c>
    </row>
    <row r="128" spans="1:9" ht="12.75">
      <c r="A128" s="59">
        <v>7.072</v>
      </c>
      <c r="B128" s="61">
        <v>38005</v>
      </c>
      <c r="C128" s="32">
        <v>0.45625</v>
      </c>
      <c r="D128" t="s">
        <v>246</v>
      </c>
      <c r="I128">
        <v>1</v>
      </c>
    </row>
    <row r="129" spans="1:9" ht="12.75">
      <c r="A129" s="59">
        <v>7.073</v>
      </c>
      <c r="B129" s="61">
        <v>38003</v>
      </c>
      <c r="C129" s="32">
        <v>0.6847222222222222</v>
      </c>
      <c r="D129" t="s">
        <v>246</v>
      </c>
      <c r="I129">
        <v>1</v>
      </c>
    </row>
    <row r="130" spans="1:9" ht="12.75">
      <c r="A130" s="59">
        <v>7.075</v>
      </c>
      <c r="B130" s="61">
        <v>38005</v>
      </c>
      <c r="C130" s="32">
        <v>0.5972222222222222</v>
      </c>
      <c r="D130" t="s">
        <v>246</v>
      </c>
      <c r="I130">
        <v>1</v>
      </c>
    </row>
    <row r="131" spans="1:9" ht="12.75">
      <c r="A131" s="59">
        <v>7.075</v>
      </c>
      <c r="B131" s="61">
        <v>38007</v>
      </c>
      <c r="C131" s="32">
        <v>0.44027777777777777</v>
      </c>
      <c r="D131" t="s">
        <v>246</v>
      </c>
      <c r="I131">
        <v>1</v>
      </c>
    </row>
    <row r="132" spans="1:9" ht="12.75">
      <c r="A132" s="59">
        <v>7.079</v>
      </c>
      <c r="B132" s="61">
        <v>38016</v>
      </c>
      <c r="C132" s="32">
        <v>0.5111111111111112</v>
      </c>
      <c r="D132" t="s">
        <v>265</v>
      </c>
      <c r="G132" t="s">
        <v>267</v>
      </c>
      <c r="I132">
        <v>1</v>
      </c>
    </row>
    <row r="133" spans="1:9" ht="12.75">
      <c r="A133" s="59">
        <v>7.081</v>
      </c>
      <c r="B133" s="61">
        <v>38005</v>
      </c>
      <c r="C133" s="32">
        <v>0.5986111111111111</v>
      </c>
      <c r="D133" t="s">
        <v>245</v>
      </c>
      <c r="I133">
        <v>1</v>
      </c>
    </row>
    <row r="134" spans="1:9" ht="12.75">
      <c r="A134" s="59">
        <v>7.081</v>
      </c>
      <c r="B134" s="61">
        <v>38006</v>
      </c>
      <c r="C134" s="32">
        <v>0.5944444444444444</v>
      </c>
      <c r="D134" t="s">
        <v>246</v>
      </c>
      <c r="I134">
        <v>1</v>
      </c>
    </row>
    <row r="135" spans="1:9" ht="12.75">
      <c r="A135" s="59">
        <v>7.081</v>
      </c>
      <c r="B135" s="61">
        <v>38017</v>
      </c>
      <c r="C135" s="32">
        <v>0.1708333333333333</v>
      </c>
      <c r="D135" t="s">
        <v>246</v>
      </c>
      <c r="I135">
        <v>1</v>
      </c>
    </row>
    <row r="136" spans="1:9" ht="12.75">
      <c r="A136" s="59">
        <v>7.083</v>
      </c>
      <c r="B136" s="61">
        <v>37992</v>
      </c>
      <c r="C136" s="32">
        <v>0.5888888888888889</v>
      </c>
      <c r="D136" t="s">
        <v>246</v>
      </c>
      <c r="I136">
        <v>1</v>
      </c>
    </row>
    <row r="137" spans="1:9" ht="12.75">
      <c r="A137" s="59">
        <v>7.086</v>
      </c>
      <c r="B137" s="61">
        <v>37991</v>
      </c>
      <c r="C137" s="32">
        <v>0.548611111111111</v>
      </c>
      <c r="D137" t="s">
        <v>246</v>
      </c>
      <c r="I137">
        <v>1</v>
      </c>
    </row>
    <row r="138" spans="1:9" ht="12.75">
      <c r="A138" s="59">
        <v>7.087</v>
      </c>
      <c r="B138" s="61">
        <v>38005</v>
      </c>
      <c r="C138" s="32">
        <v>0.6</v>
      </c>
      <c r="D138" t="s">
        <v>246</v>
      </c>
      <c r="I138">
        <v>1</v>
      </c>
    </row>
    <row r="139" spans="1:9" ht="12.75">
      <c r="A139" s="59">
        <v>7.087</v>
      </c>
      <c r="B139" s="61">
        <v>38008</v>
      </c>
      <c r="C139" s="32">
        <v>0.611111111111111</v>
      </c>
      <c r="D139" t="s">
        <v>246</v>
      </c>
      <c r="I139">
        <v>1</v>
      </c>
    </row>
    <row r="140" spans="1:9" ht="12.75">
      <c r="A140" s="59">
        <v>7.087</v>
      </c>
      <c r="B140" s="61">
        <v>38011</v>
      </c>
      <c r="C140" s="32">
        <v>0.5284722222222222</v>
      </c>
      <c r="D140" t="s">
        <v>246</v>
      </c>
      <c r="I140">
        <v>1</v>
      </c>
    </row>
    <row r="141" spans="1:9" ht="12.75">
      <c r="A141" s="59">
        <v>7.088</v>
      </c>
      <c r="B141" s="61">
        <v>37986</v>
      </c>
      <c r="C141" s="32">
        <v>0.7972222222222222</v>
      </c>
      <c r="D141" t="s">
        <v>246</v>
      </c>
      <c r="I141">
        <v>1</v>
      </c>
    </row>
    <row r="142" spans="1:9" ht="12.75">
      <c r="A142" s="59">
        <v>7.088</v>
      </c>
      <c r="B142" s="61">
        <v>37988</v>
      </c>
      <c r="C142" s="32">
        <v>0.5902777777777778</v>
      </c>
      <c r="D142" t="s">
        <v>246</v>
      </c>
      <c r="I142">
        <v>1</v>
      </c>
    </row>
    <row r="143" spans="1:9" ht="12.75">
      <c r="A143" s="59">
        <v>7.088</v>
      </c>
      <c r="B143" s="61">
        <v>37996</v>
      </c>
      <c r="C143" s="32">
        <v>0.6027777777777777</v>
      </c>
      <c r="D143" t="s">
        <v>246</v>
      </c>
      <c r="I143">
        <v>1</v>
      </c>
    </row>
    <row r="144" spans="1:9" ht="12.75">
      <c r="A144" s="59">
        <v>7.088</v>
      </c>
      <c r="B144" s="61">
        <v>38010</v>
      </c>
      <c r="C144" s="32">
        <v>0.6916666666666668</v>
      </c>
      <c r="D144" t="s">
        <v>246</v>
      </c>
      <c r="I144">
        <v>1</v>
      </c>
    </row>
    <row r="145" spans="1:9" ht="12.75">
      <c r="A145" s="59">
        <v>7.088</v>
      </c>
      <c r="B145" s="61">
        <v>38011</v>
      </c>
      <c r="C145" s="32">
        <v>0.6097222222222222</v>
      </c>
      <c r="D145" t="s">
        <v>246</v>
      </c>
      <c r="I145">
        <v>1</v>
      </c>
    </row>
    <row r="146" spans="1:9" ht="12.75">
      <c r="A146" s="59">
        <v>7.088</v>
      </c>
      <c r="B146" s="61">
        <v>38013</v>
      </c>
      <c r="C146" s="32">
        <v>0.5916666666666667</v>
      </c>
      <c r="D146" t="s">
        <v>246</v>
      </c>
      <c r="I146">
        <v>1</v>
      </c>
    </row>
    <row r="147" spans="1:9" ht="12.75">
      <c r="A147" s="59">
        <v>7.088</v>
      </c>
      <c r="B147" s="61">
        <v>38017</v>
      </c>
      <c r="C147" s="32">
        <v>0.40138888888888885</v>
      </c>
      <c r="D147" t="s">
        <v>246</v>
      </c>
      <c r="I147">
        <v>1</v>
      </c>
    </row>
    <row r="148" spans="1:9" ht="12.75">
      <c r="A148" s="59">
        <v>7.092</v>
      </c>
      <c r="B148" s="61">
        <v>38007</v>
      </c>
      <c r="C148" s="32">
        <v>0.44166666666666665</v>
      </c>
      <c r="D148" t="s">
        <v>246</v>
      </c>
      <c r="I148">
        <v>1</v>
      </c>
    </row>
    <row r="149" spans="3:9" ht="12.75">
      <c r="C149" s="32"/>
      <c r="H149" s="7" t="s">
        <v>268</v>
      </c>
      <c r="I149">
        <f>SUM(I2:I148)</f>
        <v>146</v>
      </c>
    </row>
    <row r="150" ht="12.75">
      <c r="C150" s="32"/>
    </row>
    <row r="151" ht="12.75">
      <c r="C151" s="32"/>
    </row>
    <row r="152" ht="12.75">
      <c r="C152" s="32"/>
    </row>
    <row r="153" ht="12.75">
      <c r="C153" s="32"/>
    </row>
    <row r="154" ht="12.75">
      <c r="C154" s="32"/>
    </row>
    <row r="155" ht="12.75">
      <c r="C155" s="32"/>
    </row>
    <row r="156" ht="12.75">
      <c r="C156" s="32"/>
    </row>
    <row r="157" ht="12.75">
      <c r="C157" s="32"/>
    </row>
    <row r="158" ht="12.75">
      <c r="C158" s="32"/>
    </row>
    <row r="159" ht="12.75">
      <c r="C159" s="32"/>
    </row>
    <row r="160" ht="12.75">
      <c r="C160" s="32"/>
    </row>
    <row r="161" ht="12.75">
      <c r="C161" s="32"/>
    </row>
    <row r="162" ht="12.75">
      <c r="C162" s="32"/>
    </row>
    <row r="163" ht="12.75">
      <c r="C163" s="32"/>
    </row>
    <row r="164" ht="12.75">
      <c r="C164" s="32"/>
    </row>
    <row r="165" ht="12.75">
      <c r="C165" s="32"/>
    </row>
    <row r="166" ht="12.75">
      <c r="C166" s="32"/>
    </row>
    <row r="167" ht="12.75">
      <c r="C167" s="32"/>
    </row>
    <row r="168" ht="12.75">
      <c r="C168" s="32"/>
    </row>
    <row r="169" ht="12.75">
      <c r="C169" s="32"/>
    </row>
    <row r="170" ht="12.75">
      <c r="C170" s="32"/>
    </row>
    <row r="171" ht="12.75">
      <c r="C171" s="32"/>
    </row>
    <row r="172" ht="12.75">
      <c r="C172" s="32"/>
    </row>
    <row r="173" ht="12.75">
      <c r="C173" s="32"/>
    </row>
    <row r="174" ht="12.75">
      <c r="C174" s="32"/>
    </row>
    <row r="175" ht="12.75">
      <c r="C175" s="32"/>
    </row>
    <row r="176" ht="12.75">
      <c r="C176" s="32"/>
    </row>
    <row r="177" ht="12.75">
      <c r="C177" s="32"/>
    </row>
    <row r="178" ht="12.75">
      <c r="C178" s="32"/>
    </row>
    <row r="179" ht="12.75">
      <c r="C179" s="32"/>
    </row>
    <row r="180" ht="12.75">
      <c r="C180" s="32"/>
    </row>
    <row r="181" ht="12.75">
      <c r="C181" s="32"/>
    </row>
    <row r="182" ht="12.75">
      <c r="C182" s="32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IARU MS Region 3 Coordinator</Manager>
  <Company>IARU Region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IARU Region 3 MS Data 2004-01</dc:title>
  <dc:subject/>
  <dc:creator>Arasu Manohar, VU2UR</dc:creator>
  <cp:keywords/>
  <dc:description/>
  <cp:lastModifiedBy>Jay S. Oka</cp:lastModifiedBy>
  <cp:lastPrinted>2004-01-01T09:23:56Z</cp:lastPrinted>
  <dcterms:created xsi:type="dcterms:W3CDTF">2003-02-18T12:37:03Z</dcterms:created>
  <dcterms:modified xsi:type="dcterms:W3CDTF">2004-03-11T07:44:39Z</dcterms:modified>
  <cp:category/>
  <cp:version/>
  <cp:contentType/>
  <cp:contentStatus/>
  <cp:revision>1</cp:revision>
</cp:coreProperties>
</file>